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521" windowWidth="17055" windowHeight="7860" activeTab="0"/>
  </bookViews>
  <sheets>
    <sheet name="Route Rev.09(4)E" sheetId="1" r:id="rId1"/>
  </sheets>
  <definedNames>
    <definedName name="_xlnm.Print_Area" localSheetId="0">'Route Rev.09(4)E'!$B$1:$N$87</definedName>
  </definedNames>
  <calcPr fullCalcOnLoad="1"/>
</workbook>
</file>

<file path=xl/sharedStrings.xml><?xml version="1.0" encoding="utf-8"?>
<sst xmlns="http://schemas.openxmlformats.org/spreadsheetml/2006/main" count="384" uniqueCount="176">
  <si>
    <t>Schedule of Hofreis - Big Walk 2009</t>
  </si>
  <si>
    <t>Rev.09_4</t>
  </si>
  <si>
    <t>Date</t>
  </si>
  <si>
    <t>W</t>
  </si>
  <si>
    <t>Time</t>
  </si>
  <si>
    <t>Route</t>
  </si>
  <si>
    <t>Distance</t>
  </si>
  <si>
    <t>State</t>
  </si>
  <si>
    <t>From</t>
  </si>
  <si>
    <t>Start Place</t>
  </si>
  <si>
    <t>To</t>
  </si>
  <si>
    <t>Finish Place</t>
  </si>
  <si>
    <t>Day</t>
  </si>
  <si>
    <t>Sum</t>
  </si>
  <si>
    <t>Amsterdam</t>
  </si>
  <si>
    <t>Ams</t>
  </si>
  <si>
    <t>Nagasaki</t>
  </si>
  <si>
    <t>Hirado</t>
  </si>
  <si>
    <t>Hirado</t>
  </si>
  <si>
    <t>Hirado Port Interchange Plaza</t>
  </si>
  <si>
    <t>Ceremony</t>
  </si>
  <si>
    <t>Hirado Dutch Trading Post</t>
  </si>
  <si>
    <t>Yoshii</t>
  </si>
  <si>
    <t>Yoshii station</t>
  </si>
  <si>
    <t>Sasebo</t>
  </si>
  <si>
    <t>Sasebo station</t>
  </si>
  <si>
    <t>Arita</t>
  </si>
  <si>
    <t>Arita station</t>
  </si>
  <si>
    <t>Saga</t>
  </si>
  <si>
    <t>Kitagata</t>
  </si>
  <si>
    <t>Kitagata station</t>
  </si>
  <si>
    <t>Saga</t>
  </si>
  <si>
    <t>Saga station</t>
  </si>
  <si>
    <t>OFF</t>
  </si>
  <si>
    <t>Nakabaru</t>
  </si>
  <si>
    <t>Nakabaru station</t>
  </si>
  <si>
    <t>KOML</t>
  </si>
  <si>
    <t>Old Roman Walk Yoshinogari 2 Day March</t>
  </si>
  <si>
    <r>
      <t>Naka</t>
    </r>
    <r>
      <rPr>
        <sz val="10"/>
        <rFont val="ＭＳ Ｐゴシック"/>
        <family val="3"/>
      </rPr>
      <t>ｂ</t>
    </r>
    <r>
      <rPr>
        <sz val="10"/>
        <rFont val="Arial"/>
        <family val="2"/>
      </rPr>
      <t>aru</t>
    </r>
  </si>
  <si>
    <r>
      <t>Naka</t>
    </r>
    <r>
      <rPr>
        <sz val="10"/>
        <rFont val="ＭＳ Ｐゴシック"/>
        <family val="3"/>
      </rPr>
      <t>ｂ</t>
    </r>
    <r>
      <rPr>
        <sz val="10"/>
        <rFont val="Arial"/>
        <family val="2"/>
      </rPr>
      <t>aru station</t>
    </r>
  </si>
  <si>
    <t>Yamae</t>
  </si>
  <si>
    <t>Chikuzen Yamae station</t>
  </si>
  <si>
    <t>Fukuoka</t>
  </si>
  <si>
    <t>Chikushino</t>
  </si>
  <si>
    <t>Interchange (Kawashima House; Home Stay)</t>
  </si>
  <si>
    <t>Iizuka</t>
  </si>
  <si>
    <t>Shin-Iizuka station</t>
  </si>
  <si>
    <t>Koyanose</t>
  </si>
  <si>
    <t>Koyanose station</t>
  </si>
  <si>
    <t>Kokura</t>
  </si>
  <si>
    <t>Kokura station</t>
  </si>
  <si>
    <t>Kokura</t>
  </si>
  <si>
    <t>Kunisaki</t>
  </si>
  <si>
    <t>Monjusenji Temple</t>
  </si>
  <si>
    <t>Oita</t>
  </si>
  <si>
    <t>Kunisaki</t>
  </si>
  <si>
    <t>Kitsuki station</t>
  </si>
  <si>
    <t>Matuyama</t>
  </si>
  <si>
    <t>Dogo-Onsen station</t>
  </si>
  <si>
    <t>Usuki</t>
  </si>
  <si>
    <t>Kuroshima</t>
  </si>
  <si>
    <t>Interchange (De Liefde)</t>
  </si>
  <si>
    <t>Ehime</t>
  </si>
  <si>
    <t>Matsuyama</t>
  </si>
  <si>
    <t>Dogo-Onsen</t>
  </si>
  <si>
    <t>Interchange with Matsuyama Botchan Club</t>
  </si>
  <si>
    <t>Tadotsu</t>
  </si>
  <si>
    <t>Tadotsu station</t>
  </si>
  <si>
    <t>Interchange</t>
  </si>
  <si>
    <t>Kagawa</t>
  </si>
  <si>
    <t>Zentsuji</t>
  </si>
  <si>
    <t>Zentsuji, Kotahira station</t>
  </si>
  <si>
    <t>Kotohira station, Tadotsu</t>
  </si>
  <si>
    <t>Interchange (Kondo House)</t>
  </si>
  <si>
    <t>Takamatsu</t>
  </si>
  <si>
    <t>Takamatsu station</t>
  </si>
  <si>
    <t>Hyogo</t>
  </si>
  <si>
    <t>Kobe</t>
  </si>
  <si>
    <t>San-nomiya station</t>
  </si>
  <si>
    <t>Amagasaki</t>
  </si>
  <si>
    <t>Hanshin Amagasaki station</t>
  </si>
  <si>
    <t>Osaka</t>
  </si>
  <si>
    <t>Osaka-jo Castle</t>
  </si>
  <si>
    <t>Osaka</t>
  </si>
  <si>
    <r>
      <t>N</t>
    </r>
    <r>
      <rPr>
        <sz val="10"/>
        <rFont val="Arial"/>
        <family val="2"/>
      </rPr>
      <t>ara</t>
    </r>
  </si>
  <si>
    <t>One Day Trip (World Heritage : Horyuji Temple and Ancient Nara)</t>
  </si>
  <si>
    <r>
      <t>O</t>
    </r>
    <r>
      <rPr>
        <sz val="10"/>
        <rFont val="Arial"/>
        <family val="2"/>
      </rPr>
      <t>saka</t>
    </r>
  </si>
  <si>
    <t>Hirakata</t>
  </si>
  <si>
    <t>Hirakata-shi station</t>
  </si>
  <si>
    <t>Chushojima</t>
  </si>
  <si>
    <t>Chushojima station</t>
  </si>
  <si>
    <t>Kyoto</t>
  </si>
  <si>
    <t>Sanjo Ohashi</t>
  </si>
  <si>
    <t>Doshisha Women's College</t>
  </si>
  <si>
    <t>Interchange with Kyoto Soseki no Kai</t>
  </si>
  <si>
    <r>
      <t>K</t>
    </r>
    <r>
      <rPr>
        <sz val="10"/>
        <rFont val="Arial"/>
        <family val="2"/>
      </rPr>
      <t>yoto</t>
    </r>
  </si>
  <si>
    <t>Otsu (Seta)</t>
  </si>
  <si>
    <t>Seta station</t>
  </si>
  <si>
    <t>Shiga</t>
  </si>
  <si>
    <t>Yasu</t>
  </si>
  <si>
    <t>Yasu station</t>
  </si>
  <si>
    <t>Echigawa</t>
  </si>
  <si>
    <r>
      <t>Echigawa</t>
    </r>
    <r>
      <rPr>
        <sz val="10"/>
        <rFont val="Arial"/>
        <family val="2"/>
      </rPr>
      <t xml:space="preserve"> station</t>
    </r>
  </si>
  <si>
    <t>Samegai</t>
  </si>
  <si>
    <r>
      <t>Samegai</t>
    </r>
    <r>
      <rPr>
        <sz val="10"/>
        <rFont val="Arial"/>
        <family val="2"/>
      </rPr>
      <t xml:space="preserve"> station</t>
    </r>
  </si>
  <si>
    <t>Akasaka</t>
  </si>
  <si>
    <r>
      <t>M</t>
    </r>
    <r>
      <rPr>
        <sz val="10"/>
        <rFont val="Arial"/>
        <family val="2"/>
      </rPr>
      <t xml:space="preserve">ino </t>
    </r>
    <r>
      <rPr>
        <sz val="10"/>
        <rFont val="Arial"/>
        <family val="2"/>
      </rPr>
      <t>Akasaka</t>
    </r>
    <r>
      <rPr>
        <sz val="10"/>
        <rFont val="Arial"/>
        <family val="2"/>
      </rPr>
      <t xml:space="preserve"> station</t>
    </r>
  </si>
  <si>
    <t>Gifu</t>
  </si>
  <si>
    <t>Kano</t>
  </si>
  <si>
    <r>
      <t>G</t>
    </r>
    <r>
      <rPr>
        <sz val="10"/>
        <rFont val="Arial"/>
        <family val="2"/>
      </rPr>
      <t>ifu station</t>
    </r>
  </si>
  <si>
    <r>
      <t>G</t>
    </r>
    <r>
      <rPr>
        <sz val="10"/>
        <rFont val="Arial"/>
        <family val="2"/>
      </rPr>
      <t>ifu</t>
    </r>
  </si>
  <si>
    <t>Unuma</t>
  </si>
  <si>
    <r>
      <t>Unuma</t>
    </r>
    <r>
      <rPr>
        <sz val="10"/>
        <rFont val="Arial"/>
        <family val="2"/>
      </rPr>
      <t xml:space="preserve"> shuku</t>
    </r>
  </si>
  <si>
    <t>Ota</t>
  </si>
  <si>
    <r>
      <t>Ota</t>
    </r>
    <r>
      <rPr>
        <sz val="10"/>
        <rFont val="Arial"/>
        <family val="2"/>
      </rPr>
      <t xml:space="preserve"> shuku</t>
    </r>
  </si>
  <si>
    <t>Hosokute</t>
  </si>
  <si>
    <r>
      <t>Hosokute</t>
    </r>
    <r>
      <rPr>
        <sz val="10"/>
        <rFont val="Arial"/>
        <family val="2"/>
      </rPr>
      <t xml:space="preserve"> shuku</t>
    </r>
  </si>
  <si>
    <t>Nakatsugawa</t>
  </si>
  <si>
    <r>
      <t>Nakatsugawa</t>
    </r>
    <r>
      <rPr>
        <sz val="10"/>
        <rFont val="Arial"/>
        <family val="2"/>
      </rPr>
      <t xml:space="preserve"> shuku</t>
    </r>
  </si>
  <si>
    <r>
      <t>M</t>
    </r>
    <r>
      <rPr>
        <sz val="10"/>
        <rFont val="Arial"/>
        <family val="2"/>
      </rPr>
      <t>idono</t>
    </r>
  </si>
  <si>
    <r>
      <t>Midono</t>
    </r>
    <r>
      <rPr>
        <sz val="10"/>
        <rFont val="Arial"/>
        <family val="2"/>
      </rPr>
      <t xml:space="preserve"> shuku</t>
    </r>
  </si>
  <si>
    <t>Nagano</t>
  </si>
  <si>
    <t>Midono</t>
  </si>
  <si>
    <t>Agematsu</t>
  </si>
  <si>
    <t>Agematsu station</t>
  </si>
  <si>
    <t>Yabuhara</t>
  </si>
  <si>
    <t>Yabuhara station</t>
  </si>
  <si>
    <t>Seba</t>
  </si>
  <si>
    <t>Seba shuku</t>
  </si>
  <si>
    <t xml:space="preserve">Seba </t>
  </si>
  <si>
    <t>Shimosuwa</t>
  </si>
  <si>
    <t>Shimosuwa station</t>
  </si>
  <si>
    <t>Aoyagi</t>
  </si>
  <si>
    <t>Aoyagi station</t>
  </si>
  <si>
    <t>Tsutagi</t>
  </si>
  <si>
    <t>kobuchizawa station</t>
  </si>
  <si>
    <t>Yamanashi</t>
  </si>
  <si>
    <t>Anayama</t>
  </si>
  <si>
    <t>Anayama station</t>
  </si>
  <si>
    <t>Kofu</t>
  </si>
  <si>
    <t>Kofu station</t>
  </si>
  <si>
    <t>Kofu</t>
  </si>
  <si>
    <t>Tsuruse</t>
  </si>
  <si>
    <t>Kai Yamato station</t>
  </si>
  <si>
    <t>Otsuki</t>
  </si>
  <si>
    <t>Otsuki station</t>
  </si>
  <si>
    <t>Fujino</t>
  </si>
  <si>
    <t>Fujino station</t>
  </si>
  <si>
    <t>Kanagawa</t>
  </si>
  <si>
    <t>Hachioji</t>
  </si>
  <si>
    <t>Hachioji station</t>
  </si>
  <si>
    <t>Tokyo</t>
  </si>
  <si>
    <t>Chofu</t>
  </si>
  <si>
    <t>Chofu station</t>
  </si>
  <si>
    <t>Option</t>
  </si>
  <si>
    <t>Musashi no kuni Park Walk</t>
  </si>
  <si>
    <t>Musashi Koganei</t>
  </si>
  <si>
    <t>Shinjuku</t>
  </si>
  <si>
    <t>Shinjuku station</t>
  </si>
  <si>
    <t>The Tokyo Metropolitan Government Office</t>
  </si>
  <si>
    <t>Nihonbashi</t>
  </si>
  <si>
    <t>Nihonbashi</t>
  </si>
  <si>
    <t>Asakusa</t>
  </si>
  <si>
    <t>Kawaguchiko</t>
  </si>
  <si>
    <t>IVV</t>
  </si>
  <si>
    <t>11th IVV Olympiad</t>
  </si>
  <si>
    <t>1st Day</t>
  </si>
  <si>
    <t>2nd Day</t>
  </si>
  <si>
    <t>3rd Day</t>
  </si>
  <si>
    <t>4th Day</t>
  </si>
  <si>
    <t>Optional Walk</t>
  </si>
  <si>
    <t>Program schedules are subject to change.</t>
  </si>
  <si>
    <t>Takamatsu</t>
  </si>
  <si>
    <t>Takamatsu port</t>
  </si>
  <si>
    <t>Kobe</t>
  </si>
  <si>
    <t>Kobe port (14:30)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</si>
</sst>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9]d\ mmmm\ yyyy;@"/>
    <numFmt numFmtId="177" formatCode="dd/mm/yyyy;@"/>
    <numFmt numFmtId="178" formatCode="0.0_ "/>
    <numFmt numFmtId="179" formatCode="0.00_ "/>
    <numFmt numFmtId="180" formatCode="m/d;@"/>
  </numFmts>
  <fonts count="41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Arial"/>
      <family val="2"/>
    </font>
    <font>
      <sz val="12"/>
      <name val="Arial"/>
      <family val="2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178" fontId="0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vertical="center"/>
    </xf>
    <xf numFmtId="20" fontId="0" fillId="0" borderId="10" xfId="0" applyNumberFormat="1" applyFont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178" fontId="0" fillId="34" borderId="10" xfId="0" applyNumberFormat="1" applyFill="1" applyBorder="1" applyAlignment="1">
      <alignment vertical="center"/>
    </xf>
    <xf numFmtId="16" fontId="0" fillId="0" borderId="12" xfId="0" applyNumberForma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178" fontId="40" fillId="0" borderId="11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16" fontId="0" fillId="0" borderId="13" xfId="0" applyNumberFormat="1" applyBorder="1" applyAlignment="1">
      <alignment horizontal="center"/>
    </xf>
    <xf numFmtId="0" fontId="40" fillId="0" borderId="13" xfId="0" applyFont="1" applyBorder="1" applyAlignment="1">
      <alignment horizontal="center" vertical="center"/>
    </xf>
    <xf numFmtId="178" fontId="0" fillId="0" borderId="13" xfId="0" applyNumberFormat="1" applyBorder="1" applyAlignment="1">
      <alignment vertical="center"/>
    </xf>
    <xf numFmtId="178" fontId="40" fillId="0" borderId="12" xfId="0" applyNumberFormat="1" applyFont="1" applyBorder="1" applyAlignment="1">
      <alignment vertical="center"/>
    </xf>
    <xf numFmtId="20" fontId="0" fillId="0" borderId="10" xfId="0" applyNumberFormat="1" applyBorder="1" applyAlignment="1">
      <alignment horizontal="center" vertical="center"/>
    </xf>
    <xf numFmtId="178" fontId="40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top"/>
    </xf>
    <xf numFmtId="16" fontId="0" fillId="0" borderId="11" xfId="0" applyNumberForma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20" fontId="0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0" fillId="0" borderId="10" xfId="0" applyNumberFormat="1" applyBorder="1" applyAlignment="1">
      <alignment vertical="top"/>
    </xf>
    <xf numFmtId="180" fontId="0" fillId="0" borderId="10" xfId="0" applyNumberFormat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7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/>
    </xf>
    <xf numFmtId="0" fontId="0" fillId="34" borderId="14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4.7109375" style="1" customWidth="1"/>
    <col min="4" max="4" width="8.7109375" style="1" customWidth="1"/>
    <col min="5" max="5" width="3.7109375" style="1" customWidth="1"/>
    <col min="6" max="6" width="8.7109375" style="6" customWidth="1"/>
    <col min="7" max="7" width="13.7109375" style="0" customWidth="1"/>
    <col min="8" max="8" width="27.7109375" style="0" customWidth="1"/>
    <col min="9" max="9" width="13.7109375" style="0" customWidth="1"/>
    <col min="10" max="10" width="27.7109375" style="0" customWidth="1"/>
    <col min="11" max="12" width="7.7109375" style="0" customWidth="1"/>
    <col min="13" max="14" width="11.7109375" style="0" customWidth="1"/>
    <col min="15" max="15" width="2.7109375" style="0" customWidth="1"/>
  </cols>
  <sheetData>
    <row r="1" spans="3:14" ht="23.25">
      <c r="C1" s="57" t="s">
        <v>0</v>
      </c>
      <c r="D1" s="58"/>
      <c r="E1" s="58"/>
      <c r="F1" s="58"/>
      <c r="G1" s="58"/>
      <c r="H1" s="58"/>
      <c r="I1" s="2"/>
      <c r="J1" s="2"/>
      <c r="K1" s="2"/>
      <c r="L1" s="2"/>
      <c r="M1" s="3"/>
      <c r="N1" s="4" t="s">
        <v>1</v>
      </c>
    </row>
    <row r="2" spans="4:14" ht="12.75" customHeight="1">
      <c r="D2" s="5"/>
      <c r="M2" s="59">
        <v>39874</v>
      </c>
      <c r="N2" s="60"/>
    </row>
    <row r="3" spans="2:14" ht="12.75">
      <c r="B3" s="61"/>
      <c r="C3" s="61"/>
      <c r="D3" s="61" t="s">
        <v>2</v>
      </c>
      <c r="E3" s="61" t="s">
        <v>3</v>
      </c>
      <c r="F3" s="61" t="s">
        <v>4</v>
      </c>
      <c r="G3" s="63" t="s">
        <v>5</v>
      </c>
      <c r="H3" s="64"/>
      <c r="I3" s="64"/>
      <c r="J3" s="65"/>
      <c r="K3" s="63" t="s">
        <v>6</v>
      </c>
      <c r="L3" s="66"/>
      <c r="M3" s="67" t="s">
        <v>7</v>
      </c>
      <c r="N3" s="68"/>
    </row>
    <row r="4" spans="2:14" ht="12.75">
      <c r="B4" s="62"/>
      <c r="C4" s="62"/>
      <c r="D4" s="62"/>
      <c r="E4" s="62"/>
      <c r="F4" s="62"/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69"/>
      <c r="N4" s="70"/>
    </row>
    <row r="5" spans="2:14" ht="12.75">
      <c r="B5" s="8">
        <v>1</v>
      </c>
      <c r="C5" s="8"/>
      <c r="D5" s="9">
        <v>39880</v>
      </c>
      <c r="E5" s="10" t="str">
        <f>MID("sumotuwethfrsa",WEEKDAY(D5)*2-1,2)</f>
        <v>su</v>
      </c>
      <c r="F5" s="11"/>
      <c r="G5" s="12" t="s">
        <v>14</v>
      </c>
      <c r="H5" s="12"/>
      <c r="I5" s="12"/>
      <c r="J5" s="12"/>
      <c r="K5" s="13"/>
      <c r="L5" s="13"/>
      <c r="M5" s="14"/>
      <c r="N5" s="14" t="s">
        <v>15</v>
      </c>
    </row>
    <row r="6" spans="2:14" ht="12.75">
      <c r="B6" s="8">
        <f>B5+1</f>
        <v>2</v>
      </c>
      <c r="C6" s="8"/>
      <c r="D6" s="9">
        <f>D5+1</f>
        <v>39881</v>
      </c>
      <c r="E6" s="10" t="str">
        <f>MID("sumotuwethfrsa",WEEKDAY(D6)*2-1,2)</f>
        <v>mo</v>
      </c>
      <c r="F6" s="11"/>
      <c r="G6" s="12"/>
      <c r="H6" s="12"/>
      <c r="I6" s="12" t="s">
        <v>16</v>
      </c>
      <c r="J6" s="12"/>
      <c r="K6" s="13"/>
      <c r="L6" s="13"/>
      <c r="M6" s="15" t="s">
        <v>16</v>
      </c>
      <c r="N6" s="14"/>
    </row>
    <row r="7" spans="2:14" ht="12.75">
      <c r="B7" s="8">
        <f aca="true" t="shared" si="0" ref="B7:C21">B6+1</f>
        <v>3</v>
      </c>
      <c r="C7" s="8"/>
      <c r="D7" s="9">
        <f aca="true" t="shared" si="1" ref="D7:D70">D6+1</f>
        <v>39882</v>
      </c>
      <c r="E7" s="10" t="str">
        <f aca="true" t="shared" si="2" ref="E7:E76">MID("sumotuwethfrsa",WEEKDAY(D7)*2-1,2)</f>
        <v>tu</v>
      </c>
      <c r="F7" s="11"/>
      <c r="G7" s="12"/>
      <c r="H7" s="12"/>
      <c r="I7" s="12"/>
      <c r="J7" s="12"/>
      <c r="K7" s="13"/>
      <c r="L7" s="13"/>
      <c r="M7" s="15" t="s">
        <v>16</v>
      </c>
      <c r="N7" s="14"/>
    </row>
    <row r="8" spans="2:14" ht="12.75">
      <c r="B8" s="8">
        <f t="shared" si="0"/>
        <v>4</v>
      </c>
      <c r="C8" s="8"/>
      <c r="D8" s="9">
        <f t="shared" si="1"/>
        <v>39883</v>
      </c>
      <c r="E8" s="10" t="str">
        <f t="shared" si="2"/>
        <v>we</v>
      </c>
      <c r="F8" s="11"/>
      <c r="G8" s="12" t="s">
        <v>16</v>
      </c>
      <c r="H8" s="12"/>
      <c r="I8" s="12" t="s">
        <v>17</v>
      </c>
      <c r="J8" s="12"/>
      <c r="K8" s="13"/>
      <c r="L8" s="13"/>
      <c r="M8" s="15" t="s">
        <v>16</v>
      </c>
      <c r="N8" s="14"/>
    </row>
    <row r="9" spans="2:14" ht="12.75">
      <c r="B9" s="8">
        <f t="shared" si="0"/>
        <v>5</v>
      </c>
      <c r="C9" s="8"/>
      <c r="D9" s="9">
        <f t="shared" si="1"/>
        <v>39884</v>
      </c>
      <c r="E9" s="10" t="str">
        <f t="shared" si="2"/>
        <v>th</v>
      </c>
      <c r="F9" s="11"/>
      <c r="G9" s="12"/>
      <c r="H9" s="12"/>
      <c r="I9" s="12"/>
      <c r="J9" s="12"/>
      <c r="K9" s="13"/>
      <c r="L9" s="13"/>
      <c r="M9" s="15" t="s">
        <v>16</v>
      </c>
      <c r="N9" s="14"/>
    </row>
    <row r="10" spans="2:14" ht="12.75">
      <c r="B10" s="8">
        <f t="shared" si="0"/>
        <v>6</v>
      </c>
      <c r="C10" s="8"/>
      <c r="D10" s="9">
        <f t="shared" si="1"/>
        <v>39885</v>
      </c>
      <c r="E10" s="10" t="str">
        <f t="shared" si="2"/>
        <v>fr</v>
      </c>
      <c r="F10" s="11"/>
      <c r="G10" s="12"/>
      <c r="H10" s="12"/>
      <c r="I10" s="12"/>
      <c r="J10" s="12"/>
      <c r="K10" s="13"/>
      <c r="L10" s="13"/>
      <c r="M10" s="15" t="s">
        <v>16</v>
      </c>
      <c r="N10" s="14"/>
    </row>
    <row r="11" spans="2:14" ht="12.75">
      <c r="B11" s="16">
        <f>B10+1</f>
        <v>7</v>
      </c>
      <c r="C11" s="16">
        <v>1</v>
      </c>
      <c r="D11" s="17">
        <f>D10+1</f>
        <v>39886</v>
      </c>
      <c r="E11" s="18" t="str">
        <f>MID("sumotuwethfrsa",WEEKDAY(D11)*2-1,2)</f>
        <v>sa</v>
      </c>
      <c r="F11" s="19">
        <v>0.3541666666666667</v>
      </c>
      <c r="G11" s="12" t="s">
        <v>18</v>
      </c>
      <c r="H11" s="20" t="s">
        <v>19</v>
      </c>
      <c r="I11" s="71" t="s">
        <v>20</v>
      </c>
      <c r="J11" s="72"/>
      <c r="K11" s="21">
        <v>0</v>
      </c>
      <c r="L11" s="13">
        <v>0</v>
      </c>
      <c r="M11" s="15" t="s">
        <v>16</v>
      </c>
      <c r="N11" s="15"/>
    </row>
    <row r="12" spans="2:14" ht="12.75">
      <c r="B12" s="22"/>
      <c r="C12" s="22"/>
      <c r="D12" s="22"/>
      <c r="E12" s="22"/>
      <c r="F12" s="19">
        <v>0.375</v>
      </c>
      <c r="G12" s="12" t="s">
        <v>18</v>
      </c>
      <c r="H12" s="20" t="s">
        <v>21</v>
      </c>
      <c r="I12" s="23" t="s">
        <v>22</v>
      </c>
      <c r="J12" s="20" t="s">
        <v>23</v>
      </c>
      <c r="K12" s="21">
        <v>23</v>
      </c>
      <c r="L12" s="13">
        <f>L10+K12</f>
        <v>23</v>
      </c>
      <c r="M12" s="15" t="s">
        <v>16</v>
      </c>
      <c r="N12" s="15"/>
    </row>
    <row r="13" spans="2:14" ht="12.75">
      <c r="B13" s="8">
        <f>B11+1</f>
        <v>8</v>
      </c>
      <c r="C13" s="8">
        <f>C11+1</f>
        <v>2</v>
      </c>
      <c r="D13" s="9">
        <f>D11+1</f>
        <v>39887</v>
      </c>
      <c r="E13" s="10" t="str">
        <f t="shared" si="2"/>
        <v>su</v>
      </c>
      <c r="F13" s="24">
        <v>0.3958333333333333</v>
      </c>
      <c r="G13" s="23" t="s">
        <v>22</v>
      </c>
      <c r="H13" s="20" t="s">
        <v>23</v>
      </c>
      <c r="I13" s="23" t="s">
        <v>24</v>
      </c>
      <c r="J13" s="20" t="s">
        <v>25</v>
      </c>
      <c r="K13" s="21">
        <v>20</v>
      </c>
      <c r="L13" s="13">
        <f>L12+K13</f>
        <v>43</v>
      </c>
      <c r="M13" s="15" t="s">
        <v>16</v>
      </c>
      <c r="N13" s="15"/>
    </row>
    <row r="14" spans="2:14" ht="12.75">
      <c r="B14" s="8">
        <f t="shared" si="0"/>
        <v>9</v>
      </c>
      <c r="C14" s="8">
        <f t="shared" si="0"/>
        <v>3</v>
      </c>
      <c r="D14" s="9">
        <f t="shared" si="1"/>
        <v>39888</v>
      </c>
      <c r="E14" s="10" t="str">
        <f t="shared" si="2"/>
        <v>mo</v>
      </c>
      <c r="F14" s="24">
        <v>0.375</v>
      </c>
      <c r="G14" s="23" t="s">
        <v>24</v>
      </c>
      <c r="H14" s="20" t="s">
        <v>25</v>
      </c>
      <c r="I14" s="12" t="s">
        <v>26</v>
      </c>
      <c r="J14" s="20" t="s">
        <v>27</v>
      </c>
      <c r="K14" s="13">
        <v>19</v>
      </c>
      <c r="L14" s="13">
        <f aca="true" t="shared" si="3" ref="L14:L77">L13+K14</f>
        <v>62</v>
      </c>
      <c r="M14" s="15" t="s">
        <v>16</v>
      </c>
      <c r="N14" s="15" t="s">
        <v>28</v>
      </c>
    </row>
    <row r="15" spans="2:14" ht="12.75">
      <c r="B15" s="8">
        <f t="shared" si="0"/>
        <v>10</v>
      </c>
      <c r="C15" s="8">
        <f t="shared" si="0"/>
        <v>4</v>
      </c>
      <c r="D15" s="9">
        <f t="shared" si="1"/>
        <v>39889</v>
      </c>
      <c r="E15" s="10" t="str">
        <f t="shared" si="2"/>
        <v>tu</v>
      </c>
      <c r="F15" s="24">
        <v>0.375</v>
      </c>
      <c r="G15" s="12" t="s">
        <v>26</v>
      </c>
      <c r="H15" s="20" t="s">
        <v>27</v>
      </c>
      <c r="I15" s="12" t="s">
        <v>29</v>
      </c>
      <c r="J15" s="20" t="s">
        <v>30</v>
      </c>
      <c r="K15" s="13">
        <v>22</v>
      </c>
      <c r="L15" s="13">
        <f t="shared" si="3"/>
        <v>84</v>
      </c>
      <c r="M15" s="15"/>
      <c r="N15" s="15" t="s">
        <v>28</v>
      </c>
    </row>
    <row r="16" spans="2:14" ht="12.75">
      <c r="B16" s="8">
        <f t="shared" si="0"/>
        <v>11</v>
      </c>
      <c r="C16" s="8">
        <f t="shared" si="0"/>
        <v>5</v>
      </c>
      <c r="D16" s="9">
        <f t="shared" si="1"/>
        <v>39890</v>
      </c>
      <c r="E16" s="10" t="str">
        <f t="shared" si="2"/>
        <v>we</v>
      </c>
      <c r="F16" s="24">
        <v>0.375</v>
      </c>
      <c r="G16" s="12" t="s">
        <v>29</v>
      </c>
      <c r="H16" s="20" t="s">
        <v>30</v>
      </c>
      <c r="I16" s="12" t="s">
        <v>31</v>
      </c>
      <c r="J16" s="20" t="s">
        <v>32</v>
      </c>
      <c r="K16" s="13">
        <v>24</v>
      </c>
      <c r="L16" s="13">
        <f t="shared" si="3"/>
        <v>108</v>
      </c>
      <c r="M16" s="15"/>
      <c r="N16" s="15" t="s">
        <v>28</v>
      </c>
    </row>
    <row r="17" spans="2:14" ht="12.75">
      <c r="B17" s="8">
        <f t="shared" si="0"/>
        <v>12</v>
      </c>
      <c r="C17" s="8">
        <f t="shared" si="0"/>
        <v>6</v>
      </c>
      <c r="D17" s="9">
        <f t="shared" si="1"/>
        <v>39891</v>
      </c>
      <c r="E17" s="10" t="str">
        <f t="shared" si="2"/>
        <v>th</v>
      </c>
      <c r="F17" s="25" t="s">
        <v>33</v>
      </c>
      <c r="G17" s="26" t="s">
        <v>28</v>
      </c>
      <c r="H17" s="73"/>
      <c r="I17" s="74"/>
      <c r="J17" s="75"/>
      <c r="K17" s="27"/>
      <c r="L17" s="13">
        <f t="shared" si="3"/>
        <v>108</v>
      </c>
      <c r="M17" s="15"/>
      <c r="N17" s="15" t="s">
        <v>28</v>
      </c>
    </row>
    <row r="18" spans="2:14" ht="12.75">
      <c r="B18" s="8">
        <f t="shared" si="0"/>
        <v>13</v>
      </c>
      <c r="C18" s="8">
        <f t="shared" si="0"/>
        <v>7</v>
      </c>
      <c r="D18" s="9">
        <f t="shared" si="1"/>
        <v>39892</v>
      </c>
      <c r="E18" s="10" t="str">
        <f t="shared" si="2"/>
        <v>fr</v>
      </c>
      <c r="F18" s="24">
        <v>0.375</v>
      </c>
      <c r="G18" s="12" t="s">
        <v>31</v>
      </c>
      <c r="H18" s="20" t="s">
        <v>32</v>
      </c>
      <c r="I18" s="12" t="s">
        <v>34</v>
      </c>
      <c r="J18" s="20" t="s">
        <v>35</v>
      </c>
      <c r="K18" s="13">
        <v>18</v>
      </c>
      <c r="L18" s="13">
        <f t="shared" si="3"/>
        <v>126</v>
      </c>
      <c r="M18" s="14"/>
      <c r="N18" s="15" t="s">
        <v>28</v>
      </c>
    </row>
    <row r="19" spans="2:14" ht="12.75">
      <c r="B19" s="8">
        <f t="shared" si="0"/>
        <v>14</v>
      </c>
      <c r="C19" s="8">
        <f t="shared" si="0"/>
        <v>8</v>
      </c>
      <c r="D19" s="9">
        <f t="shared" si="1"/>
        <v>39893</v>
      </c>
      <c r="E19" s="10" t="str">
        <f t="shared" si="2"/>
        <v>sa</v>
      </c>
      <c r="F19" s="24">
        <v>0.375</v>
      </c>
      <c r="G19" s="12" t="s">
        <v>36</v>
      </c>
      <c r="H19" s="71" t="s">
        <v>37</v>
      </c>
      <c r="I19" s="74"/>
      <c r="J19" s="75"/>
      <c r="K19" s="13">
        <v>20</v>
      </c>
      <c r="L19" s="13">
        <f t="shared" si="3"/>
        <v>146</v>
      </c>
      <c r="M19" s="14"/>
      <c r="N19" s="14" t="s">
        <v>28</v>
      </c>
    </row>
    <row r="20" spans="2:14" ht="12.75">
      <c r="B20" s="8">
        <f t="shared" si="0"/>
        <v>15</v>
      </c>
      <c r="C20" s="8">
        <f t="shared" si="0"/>
        <v>9</v>
      </c>
      <c r="D20" s="9">
        <f t="shared" si="1"/>
        <v>39894</v>
      </c>
      <c r="E20" s="10" t="str">
        <f t="shared" si="2"/>
        <v>su</v>
      </c>
      <c r="F20" s="24">
        <v>0.375</v>
      </c>
      <c r="G20" s="12" t="s">
        <v>36</v>
      </c>
      <c r="H20" s="71" t="s">
        <v>37</v>
      </c>
      <c r="I20" s="74"/>
      <c r="J20" s="75"/>
      <c r="K20" s="13">
        <v>20</v>
      </c>
      <c r="L20" s="13">
        <f t="shared" si="3"/>
        <v>166</v>
      </c>
      <c r="M20" s="14"/>
      <c r="N20" s="14" t="s">
        <v>28</v>
      </c>
    </row>
    <row r="21" spans="2:14" ht="12.75">
      <c r="B21" s="16">
        <f t="shared" si="0"/>
        <v>16</v>
      </c>
      <c r="C21" s="16">
        <f t="shared" si="0"/>
        <v>10</v>
      </c>
      <c r="D21" s="17">
        <f t="shared" si="1"/>
        <v>39895</v>
      </c>
      <c r="E21" s="18" t="str">
        <f t="shared" si="2"/>
        <v>mo</v>
      </c>
      <c r="F21" s="24">
        <v>0.3541666666666667</v>
      </c>
      <c r="G21" s="12" t="s">
        <v>38</v>
      </c>
      <c r="H21" s="20" t="s">
        <v>39</v>
      </c>
      <c r="I21" s="12" t="s">
        <v>40</v>
      </c>
      <c r="J21" s="20" t="s">
        <v>41</v>
      </c>
      <c r="K21" s="13">
        <v>21</v>
      </c>
      <c r="L21" s="13">
        <f t="shared" si="3"/>
        <v>187</v>
      </c>
      <c r="M21" s="15" t="s">
        <v>42</v>
      </c>
      <c r="N21" s="15" t="s">
        <v>28</v>
      </c>
    </row>
    <row r="22" spans="2:14" ht="12.75">
      <c r="B22" s="22"/>
      <c r="C22" s="22"/>
      <c r="D22" s="28"/>
      <c r="E22" s="29"/>
      <c r="F22" s="24">
        <v>0.6666666666666666</v>
      </c>
      <c r="G22" s="12" t="s">
        <v>43</v>
      </c>
      <c r="H22" s="20"/>
      <c r="I22" s="71" t="s">
        <v>44</v>
      </c>
      <c r="J22" s="72"/>
      <c r="K22" s="13">
        <v>0</v>
      </c>
      <c r="L22" s="13">
        <f t="shared" si="3"/>
        <v>187</v>
      </c>
      <c r="M22" s="15" t="s">
        <v>42</v>
      </c>
      <c r="N22" s="15"/>
    </row>
    <row r="23" spans="2:14" ht="12.75">
      <c r="B23" s="16">
        <f>B21+1</f>
        <v>17</v>
      </c>
      <c r="C23" s="16">
        <f>C21+1</f>
        <v>11</v>
      </c>
      <c r="D23" s="17">
        <f>D21+1</f>
        <v>39896</v>
      </c>
      <c r="E23" s="18" t="str">
        <f t="shared" si="2"/>
        <v>tu</v>
      </c>
      <c r="F23" s="24">
        <v>0.3958333333333333</v>
      </c>
      <c r="G23" s="12" t="s">
        <v>40</v>
      </c>
      <c r="H23" s="20" t="s">
        <v>41</v>
      </c>
      <c r="I23" s="12" t="s">
        <v>45</v>
      </c>
      <c r="J23" s="20" t="s">
        <v>46</v>
      </c>
      <c r="K23" s="13">
        <v>25</v>
      </c>
      <c r="L23" s="13">
        <f t="shared" si="3"/>
        <v>212</v>
      </c>
      <c r="M23" s="15" t="s">
        <v>42</v>
      </c>
      <c r="N23" s="15"/>
    </row>
    <row r="24" spans="2:14" ht="12.75">
      <c r="B24" s="8">
        <f>B23+1</f>
        <v>18</v>
      </c>
      <c r="C24" s="8">
        <f>C23+1</f>
        <v>12</v>
      </c>
      <c r="D24" s="9">
        <f>D23+1</f>
        <v>39897</v>
      </c>
      <c r="E24" s="10" t="str">
        <f t="shared" si="2"/>
        <v>we</v>
      </c>
      <c r="F24" s="24">
        <v>0.375</v>
      </c>
      <c r="G24" s="12" t="s">
        <v>45</v>
      </c>
      <c r="H24" s="20" t="s">
        <v>46</v>
      </c>
      <c r="I24" s="12" t="s">
        <v>47</v>
      </c>
      <c r="J24" s="20" t="s">
        <v>48</v>
      </c>
      <c r="K24" s="13">
        <v>18</v>
      </c>
      <c r="L24" s="13">
        <f t="shared" si="3"/>
        <v>230</v>
      </c>
      <c r="M24" s="15" t="s">
        <v>42</v>
      </c>
      <c r="N24" s="15"/>
    </row>
    <row r="25" spans="2:14" ht="12.75">
      <c r="B25" s="8">
        <f aca="true" t="shared" si="4" ref="B25:C28">B24+1</f>
        <v>19</v>
      </c>
      <c r="C25" s="8">
        <f t="shared" si="4"/>
        <v>13</v>
      </c>
      <c r="D25" s="9">
        <f t="shared" si="1"/>
        <v>39898</v>
      </c>
      <c r="E25" s="10" t="str">
        <f t="shared" si="2"/>
        <v>th</v>
      </c>
      <c r="F25" s="24">
        <v>0.375</v>
      </c>
      <c r="G25" s="12" t="s">
        <v>47</v>
      </c>
      <c r="H25" s="20" t="s">
        <v>48</v>
      </c>
      <c r="I25" s="12" t="s">
        <v>49</v>
      </c>
      <c r="J25" s="20" t="s">
        <v>50</v>
      </c>
      <c r="K25" s="13">
        <v>25</v>
      </c>
      <c r="L25" s="13">
        <f t="shared" si="3"/>
        <v>255</v>
      </c>
      <c r="M25" s="15" t="s">
        <v>42</v>
      </c>
      <c r="N25" s="15"/>
    </row>
    <row r="26" spans="2:14" ht="12.75">
      <c r="B26" s="8">
        <f t="shared" si="4"/>
        <v>20</v>
      </c>
      <c r="C26" s="8">
        <f t="shared" si="4"/>
        <v>14</v>
      </c>
      <c r="D26" s="9">
        <f t="shared" si="1"/>
        <v>39899</v>
      </c>
      <c r="E26" s="10" t="str">
        <f t="shared" si="2"/>
        <v>fr</v>
      </c>
      <c r="F26" s="24">
        <v>0.3333333333333333</v>
      </c>
      <c r="G26" s="12" t="s">
        <v>51</v>
      </c>
      <c r="H26" s="20" t="s">
        <v>50</v>
      </c>
      <c r="I26" s="23" t="s">
        <v>52</v>
      </c>
      <c r="J26" s="30" t="s">
        <v>53</v>
      </c>
      <c r="K26" s="21">
        <v>10</v>
      </c>
      <c r="L26" s="13">
        <f t="shared" si="3"/>
        <v>265</v>
      </c>
      <c r="M26" s="14" t="s">
        <v>42</v>
      </c>
      <c r="N26" s="14" t="s">
        <v>54</v>
      </c>
    </row>
    <row r="27" spans="2:14" ht="12.75">
      <c r="B27" s="8">
        <f t="shared" si="4"/>
        <v>21</v>
      </c>
      <c r="C27" s="8">
        <f t="shared" si="4"/>
        <v>15</v>
      </c>
      <c r="D27" s="9">
        <f t="shared" si="1"/>
        <v>39900</v>
      </c>
      <c r="E27" s="10" t="str">
        <f t="shared" si="2"/>
        <v>sa</v>
      </c>
      <c r="F27" s="31">
        <v>0.375</v>
      </c>
      <c r="G27" s="23" t="s">
        <v>52</v>
      </c>
      <c r="H27" s="30" t="s">
        <v>53</v>
      </c>
      <c r="I27" s="23" t="s">
        <v>52</v>
      </c>
      <c r="J27" s="30" t="s">
        <v>55</v>
      </c>
      <c r="K27" s="13">
        <v>10</v>
      </c>
      <c r="L27" s="13">
        <f t="shared" si="3"/>
        <v>275</v>
      </c>
      <c r="M27" s="14"/>
      <c r="N27" s="14" t="s">
        <v>54</v>
      </c>
    </row>
    <row r="28" spans="2:14" ht="12.75">
      <c r="B28" s="16">
        <f t="shared" si="4"/>
        <v>22</v>
      </c>
      <c r="C28" s="16">
        <f t="shared" si="4"/>
        <v>16</v>
      </c>
      <c r="D28" s="17">
        <f>D27+1</f>
        <v>39901</v>
      </c>
      <c r="E28" s="18" t="str">
        <f t="shared" si="2"/>
        <v>su</v>
      </c>
      <c r="F28" s="24">
        <v>0.375</v>
      </c>
      <c r="G28" s="30" t="s">
        <v>55</v>
      </c>
      <c r="H28" s="20" t="s">
        <v>56</v>
      </c>
      <c r="I28" s="30" t="s">
        <v>57</v>
      </c>
      <c r="J28" s="32" t="s">
        <v>58</v>
      </c>
      <c r="K28" s="33">
        <v>10</v>
      </c>
      <c r="L28" s="13">
        <f t="shared" si="3"/>
        <v>285</v>
      </c>
      <c r="M28" s="14"/>
      <c r="N28" s="14" t="s">
        <v>54</v>
      </c>
    </row>
    <row r="29" spans="2:14" ht="12.75">
      <c r="B29" s="34"/>
      <c r="C29" s="34"/>
      <c r="D29" s="35"/>
      <c r="E29" s="36"/>
      <c r="F29" s="24">
        <v>0.4583333333333333</v>
      </c>
      <c r="G29" s="12" t="s">
        <v>59</v>
      </c>
      <c r="H29" s="30" t="s">
        <v>60</v>
      </c>
      <c r="I29" s="71" t="s">
        <v>61</v>
      </c>
      <c r="J29" s="72"/>
      <c r="K29" s="37"/>
      <c r="L29" s="13">
        <f t="shared" si="3"/>
        <v>285</v>
      </c>
      <c r="M29" s="14"/>
      <c r="N29" s="14" t="s">
        <v>54</v>
      </c>
    </row>
    <row r="30" spans="2:14" ht="12.75">
      <c r="B30" s="22"/>
      <c r="C30" s="22"/>
      <c r="D30" s="28"/>
      <c r="E30" s="29"/>
      <c r="F30" s="24">
        <v>0.5625</v>
      </c>
      <c r="G30" s="12" t="s">
        <v>59</v>
      </c>
      <c r="H30" s="30" t="s">
        <v>60</v>
      </c>
      <c r="I30" s="30" t="s">
        <v>57</v>
      </c>
      <c r="J30" s="32" t="s">
        <v>58</v>
      </c>
      <c r="K30" s="38"/>
      <c r="L30" s="13">
        <f t="shared" si="3"/>
        <v>285</v>
      </c>
      <c r="M30" s="14" t="s">
        <v>62</v>
      </c>
      <c r="N30" s="14" t="s">
        <v>54</v>
      </c>
    </row>
    <row r="31" spans="2:14" ht="12.75">
      <c r="B31" s="16">
        <f>B28+1</f>
        <v>23</v>
      </c>
      <c r="C31" s="16">
        <f>C28+1</f>
        <v>17</v>
      </c>
      <c r="D31" s="17">
        <f>D28+1</f>
        <v>39902</v>
      </c>
      <c r="E31" s="18" t="str">
        <f>MID("sumotuwethfrsa",WEEKDAY(D31)*2-1,2)</f>
        <v>mo</v>
      </c>
      <c r="F31" s="39">
        <v>0.3958333333333333</v>
      </c>
      <c r="G31" s="30" t="s">
        <v>63</v>
      </c>
      <c r="H31" s="32" t="s">
        <v>64</v>
      </c>
      <c r="I31" s="71" t="s">
        <v>65</v>
      </c>
      <c r="J31" s="72"/>
      <c r="K31" s="40">
        <v>0</v>
      </c>
      <c r="L31" s="13">
        <f t="shared" si="3"/>
        <v>285</v>
      </c>
      <c r="M31" s="14" t="s">
        <v>62</v>
      </c>
      <c r="N31" s="14"/>
    </row>
    <row r="32" spans="2:14" ht="12.75">
      <c r="B32" s="22"/>
      <c r="C32" s="22"/>
      <c r="D32" s="22"/>
      <c r="E32" s="22"/>
      <c r="F32" s="39">
        <v>0.4166666666666667</v>
      </c>
      <c r="G32" s="30" t="s">
        <v>63</v>
      </c>
      <c r="H32" s="32" t="s">
        <v>64</v>
      </c>
      <c r="I32" s="30" t="s">
        <v>63</v>
      </c>
      <c r="J32" s="32" t="s">
        <v>64</v>
      </c>
      <c r="K32" s="40">
        <v>13</v>
      </c>
      <c r="L32" s="13">
        <f t="shared" si="3"/>
        <v>298</v>
      </c>
      <c r="M32" s="14" t="s">
        <v>62</v>
      </c>
      <c r="N32" s="14"/>
    </row>
    <row r="33" spans="2:14" ht="12.75">
      <c r="B33" s="16">
        <f>B31+1</f>
        <v>24</v>
      </c>
      <c r="C33" s="16">
        <f>C31+1</f>
        <v>18</v>
      </c>
      <c r="D33" s="17">
        <f>D31+1</f>
        <v>39903</v>
      </c>
      <c r="E33" s="18" t="str">
        <f>MID("sumotuwethfrsa",WEEKDAY(D33)*2-1,2)</f>
        <v>tu</v>
      </c>
      <c r="F33" s="39">
        <v>0.4270833333333333</v>
      </c>
      <c r="G33" s="30" t="s">
        <v>66</v>
      </c>
      <c r="H33" s="20" t="s">
        <v>67</v>
      </c>
      <c r="I33" s="71" t="s">
        <v>68</v>
      </c>
      <c r="J33" s="72"/>
      <c r="K33" s="40">
        <v>0</v>
      </c>
      <c r="L33" s="13">
        <f t="shared" si="3"/>
        <v>298</v>
      </c>
      <c r="M33" s="14" t="s">
        <v>62</v>
      </c>
      <c r="N33" s="14" t="s">
        <v>69</v>
      </c>
    </row>
    <row r="34" spans="2:14" ht="12.75">
      <c r="B34" s="22"/>
      <c r="C34" s="22"/>
      <c r="D34" s="22"/>
      <c r="E34" s="22"/>
      <c r="F34" s="39">
        <v>0.4375</v>
      </c>
      <c r="G34" s="30" t="s">
        <v>66</v>
      </c>
      <c r="H34" s="20" t="s">
        <v>67</v>
      </c>
      <c r="I34" s="30" t="s">
        <v>70</v>
      </c>
      <c r="J34" s="20" t="s">
        <v>70</v>
      </c>
      <c r="K34" s="40">
        <v>19</v>
      </c>
      <c r="L34" s="13">
        <f t="shared" si="3"/>
        <v>317</v>
      </c>
      <c r="M34" s="14"/>
      <c r="N34" s="14" t="s">
        <v>69</v>
      </c>
    </row>
    <row r="35" spans="2:14" ht="12.75">
      <c r="B35" s="16">
        <f>B33+1</f>
        <v>25</v>
      </c>
      <c r="C35" s="16">
        <f>C33+1</f>
        <v>19</v>
      </c>
      <c r="D35" s="17">
        <f>D33+1</f>
        <v>39904</v>
      </c>
      <c r="E35" s="18" t="str">
        <f t="shared" si="2"/>
        <v>we</v>
      </c>
      <c r="F35" s="39">
        <v>0.375</v>
      </c>
      <c r="G35" s="30" t="s">
        <v>70</v>
      </c>
      <c r="H35" s="20" t="s">
        <v>71</v>
      </c>
      <c r="I35" s="30" t="s">
        <v>66</v>
      </c>
      <c r="J35" s="20" t="s">
        <v>72</v>
      </c>
      <c r="K35" s="40">
        <v>12</v>
      </c>
      <c r="L35" s="13">
        <f t="shared" si="3"/>
        <v>329</v>
      </c>
      <c r="M35" s="14"/>
      <c r="N35" s="14" t="s">
        <v>69</v>
      </c>
    </row>
    <row r="36" spans="2:14" ht="12.75">
      <c r="B36" s="22"/>
      <c r="C36" s="22"/>
      <c r="D36" s="28"/>
      <c r="E36" s="29"/>
      <c r="F36" s="24">
        <v>0.6666666666666666</v>
      </c>
      <c r="G36" s="12" t="s">
        <v>66</v>
      </c>
      <c r="H36" s="20"/>
      <c r="I36" s="71" t="s">
        <v>73</v>
      </c>
      <c r="J36" s="72"/>
      <c r="K36" s="13">
        <v>3</v>
      </c>
      <c r="L36" s="13">
        <f t="shared" si="3"/>
        <v>332</v>
      </c>
      <c r="M36" s="14"/>
      <c r="N36" s="14" t="s">
        <v>69</v>
      </c>
    </row>
    <row r="37" spans="2:14" ht="12.75">
      <c r="B37" s="8">
        <f>B35+1</f>
        <v>26</v>
      </c>
      <c r="C37" s="8">
        <f>C35+1</f>
        <v>20</v>
      </c>
      <c r="D37" s="9">
        <f>D35+1</f>
        <v>39905</v>
      </c>
      <c r="E37" s="10" t="str">
        <f t="shared" si="2"/>
        <v>th</v>
      </c>
      <c r="F37" s="24">
        <v>0.3541666666666667</v>
      </c>
      <c r="G37" s="30" t="s">
        <v>66</v>
      </c>
      <c r="H37" s="20" t="s">
        <v>67</v>
      </c>
      <c r="I37" s="30" t="s">
        <v>74</v>
      </c>
      <c r="J37" s="20" t="s">
        <v>75</v>
      </c>
      <c r="K37" s="40">
        <v>26</v>
      </c>
      <c r="L37" s="13">
        <f t="shared" si="3"/>
        <v>358</v>
      </c>
      <c r="M37" s="14"/>
      <c r="N37" s="14" t="s">
        <v>69</v>
      </c>
    </row>
    <row r="38" spans="2:14" ht="12.75">
      <c r="B38" s="8">
        <f aca="true" t="shared" si="5" ref="B38:C40">B37+1</f>
        <v>27</v>
      </c>
      <c r="C38" s="8">
        <f t="shared" si="5"/>
        <v>21</v>
      </c>
      <c r="D38" s="9">
        <f t="shared" si="1"/>
        <v>39906</v>
      </c>
      <c r="E38" s="10" t="str">
        <f t="shared" si="2"/>
        <v>fr</v>
      </c>
      <c r="F38" s="39">
        <v>0.375</v>
      </c>
      <c r="G38" s="30" t="s">
        <v>74</v>
      </c>
      <c r="H38" s="20" t="s">
        <v>75</v>
      </c>
      <c r="I38" s="30" t="s">
        <v>74</v>
      </c>
      <c r="J38" s="20" t="s">
        <v>75</v>
      </c>
      <c r="K38" s="40">
        <v>15</v>
      </c>
      <c r="L38" s="13">
        <f t="shared" si="3"/>
        <v>373</v>
      </c>
      <c r="M38" s="14"/>
      <c r="N38" s="14" t="s">
        <v>69</v>
      </c>
    </row>
    <row r="39" spans="2:14" ht="12.75">
      <c r="B39" s="8">
        <f t="shared" si="5"/>
        <v>28</v>
      </c>
      <c r="C39" s="8">
        <f t="shared" si="5"/>
        <v>22</v>
      </c>
      <c r="D39" s="9">
        <f t="shared" si="1"/>
        <v>39907</v>
      </c>
      <c r="E39" s="10" t="str">
        <f t="shared" si="2"/>
        <v>sa</v>
      </c>
      <c r="F39" s="24">
        <v>0.4479166666666667</v>
      </c>
      <c r="G39" s="12" t="s">
        <v>172</v>
      </c>
      <c r="H39" s="20" t="s">
        <v>173</v>
      </c>
      <c r="I39" s="12" t="s">
        <v>174</v>
      </c>
      <c r="J39" s="41" t="s">
        <v>175</v>
      </c>
      <c r="K39" s="13">
        <v>0</v>
      </c>
      <c r="L39" s="13">
        <f t="shared" si="3"/>
        <v>373</v>
      </c>
      <c r="M39" s="14" t="s">
        <v>76</v>
      </c>
      <c r="N39" s="14" t="s">
        <v>69</v>
      </c>
    </row>
    <row r="40" spans="2:14" ht="12.75">
      <c r="B40" s="16">
        <f t="shared" si="5"/>
        <v>29</v>
      </c>
      <c r="C40" s="16">
        <f t="shared" si="5"/>
        <v>23</v>
      </c>
      <c r="D40" s="17">
        <f>D39+1</f>
        <v>39908</v>
      </c>
      <c r="E40" s="18" t="str">
        <f>MID("sumotuwethfrsa",WEEKDAY(D40)*2-1,2)</f>
        <v>su</v>
      </c>
      <c r="F40" s="39">
        <v>0.34375</v>
      </c>
      <c r="G40" s="12" t="s">
        <v>77</v>
      </c>
      <c r="H40" s="20" t="s">
        <v>78</v>
      </c>
      <c r="I40" s="71" t="s">
        <v>68</v>
      </c>
      <c r="J40" s="72"/>
      <c r="K40" s="40">
        <v>0</v>
      </c>
      <c r="L40" s="13">
        <f t="shared" si="3"/>
        <v>373</v>
      </c>
      <c r="M40" s="15" t="s">
        <v>76</v>
      </c>
      <c r="N40" s="14"/>
    </row>
    <row r="41" spans="2:14" ht="12.75">
      <c r="B41" s="22"/>
      <c r="C41" s="22"/>
      <c r="D41" s="22"/>
      <c r="E41" s="22"/>
      <c r="F41" s="24">
        <v>0.3541666666666667</v>
      </c>
      <c r="G41" s="12" t="s">
        <v>77</v>
      </c>
      <c r="H41" s="20" t="s">
        <v>78</v>
      </c>
      <c r="I41" s="12" t="s">
        <v>79</v>
      </c>
      <c r="J41" s="20" t="s">
        <v>80</v>
      </c>
      <c r="K41" s="13">
        <v>24</v>
      </c>
      <c r="L41" s="13">
        <f t="shared" si="3"/>
        <v>397</v>
      </c>
      <c r="M41" s="15" t="s">
        <v>76</v>
      </c>
      <c r="N41" s="15"/>
    </row>
    <row r="42" spans="2:14" ht="12.75">
      <c r="B42" s="8">
        <f>B40+1</f>
        <v>30</v>
      </c>
      <c r="C42" s="8">
        <f>C40+1</f>
        <v>24</v>
      </c>
      <c r="D42" s="9">
        <f>D40+1</f>
        <v>39909</v>
      </c>
      <c r="E42" s="10" t="str">
        <f>MID("sumotuwethfrsa",WEEKDAY(D42)*2-1,2)</f>
        <v>mo</v>
      </c>
      <c r="F42" s="24">
        <v>0.3541666666666667</v>
      </c>
      <c r="G42" s="12" t="s">
        <v>79</v>
      </c>
      <c r="H42" s="20" t="s">
        <v>80</v>
      </c>
      <c r="I42" s="12" t="s">
        <v>81</v>
      </c>
      <c r="J42" s="20" t="s">
        <v>82</v>
      </c>
      <c r="K42" s="13">
        <v>16</v>
      </c>
      <c r="L42" s="13">
        <f>L41+K42</f>
        <v>413</v>
      </c>
      <c r="M42" s="15" t="s">
        <v>76</v>
      </c>
      <c r="N42" s="15" t="s">
        <v>83</v>
      </c>
    </row>
    <row r="43" spans="2:14" ht="12.75">
      <c r="B43" s="8">
        <f aca="true" t="shared" si="6" ref="B43:C58">B42+1</f>
        <v>31</v>
      </c>
      <c r="C43" s="8">
        <f t="shared" si="6"/>
        <v>25</v>
      </c>
      <c r="D43" s="9">
        <f t="shared" si="1"/>
        <v>39910</v>
      </c>
      <c r="E43" s="10" t="str">
        <f>MID("sumotuwethfrsa",WEEKDAY(D43)*2-1,2)</f>
        <v>tu</v>
      </c>
      <c r="F43" s="25" t="s">
        <v>33</v>
      </c>
      <c r="G43" s="26" t="s">
        <v>84</v>
      </c>
      <c r="H43" s="73" t="s">
        <v>85</v>
      </c>
      <c r="I43" s="74"/>
      <c r="J43" s="75"/>
      <c r="K43" s="27"/>
      <c r="L43" s="13">
        <f>L42+K43</f>
        <v>413</v>
      </c>
      <c r="M43" s="15"/>
      <c r="N43" s="15" t="s">
        <v>83</v>
      </c>
    </row>
    <row r="44" spans="2:14" ht="12.75">
      <c r="B44" s="8">
        <f t="shared" si="6"/>
        <v>32</v>
      </c>
      <c r="C44" s="8">
        <f t="shared" si="6"/>
        <v>26</v>
      </c>
      <c r="D44" s="9">
        <f t="shared" si="1"/>
        <v>39911</v>
      </c>
      <c r="E44" s="10" t="str">
        <f t="shared" si="2"/>
        <v>we</v>
      </c>
      <c r="F44" s="25" t="s">
        <v>33</v>
      </c>
      <c r="G44" s="26" t="s">
        <v>86</v>
      </c>
      <c r="H44" s="73"/>
      <c r="I44" s="74"/>
      <c r="J44" s="75"/>
      <c r="K44" s="27"/>
      <c r="L44" s="13">
        <f t="shared" si="3"/>
        <v>413</v>
      </c>
      <c r="M44" s="15"/>
      <c r="N44" s="15" t="s">
        <v>83</v>
      </c>
    </row>
    <row r="45" spans="2:14" ht="12.75">
      <c r="B45" s="8">
        <f t="shared" si="6"/>
        <v>33</v>
      </c>
      <c r="C45" s="8">
        <f t="shared" si="6"/>
        <v>27</v>
      </c>
      <c r="D45" s="9">
        <f t="shared" si="1"/>
        <v>39912</v>
      </c>
      <c r="E45" s="10" t="str">
        <f t="shared" si="2"/>
        <v>th</v>
      </c>
      <c r="F45" s="24">
        <v>0.375</v>
      </c>
      <c r="G45" s="12" t="s">
        <v>81</v>
      </c>
      <c r="H45" s="20" t="s">
        <v>82</v>
      </c>
      <c r="I45" s="12" t="s">
        <v>87</v>
      </c>
      <c r="J45" s="20" t="s">
        <v>88</v>
      </c>
      <c r="K45" s="13">
        <v>20</v>
      </c>
      <c r="L45" s="13">
        <f t="shared" si="3"/>
        <v>433</v>
      </c>
      <c r="M45" s="15"/>
      <c r="N45" s="15" t="s">
        <v>83</v>
      </c>
    </row>
    <row r="46" spans="2:14" ht="12.75">
      <c r="B46" s="8">
        <f t="shared" si="6"/>
        <v>34</v>
      </c>
      <c r="C46" s="8">
        <f t="shared" si="6"/>
        <v>28</v>
      </c>
      <c r="D46" s="9">
        <f t="shared" si="1"/>
        <v>39913</v>
      </c>
      <c r="E46" s="10" t="str">
        <f t="shared" si="2"/>
        <v>fr</v>
      </c>
      <c r="F46" s="24">
        <v>0.375</v>
      </c>
      <c r="G46" s="12" t="s">
        <v>87</v>
      </c>
      <c r="H46" s="20" t="s">
        <v>88</v>
      </c>
      <c r="I46" s="12" t="s">
        <v>89</v>
      </c>
      <c r="J46" s="20" t="s">
        <v>90</v>
      </c>
      <c r="K46" s="13">
        <v>19</v>
      </c>
      <c r="L46" s="13">
        <f t="shared" si="3"/>
        <v>452</v>
      </c>
      <c r="M46" s="15" t="s">
        <v>91</v>
      </c>
      <c r="N46" s="15" t="s">
        <v>83</v>
      </c>
    </row>
    <row r="47" spans="2:14" ht="12.75">
      <c r="B47" s="16">
        <f>B46+1</f>
        <v>35</v>
      </c>
      <c r="C47" s="16">
        <f>C46+1</f>
        <v>29</v>
      </c>
      <c r="D47" s="17">
        <f>D46+1</f>
        <v>39914</v>
      </c>
      <c r="E47" s="18" t="str">
        <f>MID("sumotuwethfrsa",WEEKDAY(D47)*2-1,2)</f>
        <v>sa</v>
      </c>
      <c r="F47" s="24">
        <v>0.375</v>
      </c>
      <c r="G47" s="12" t="s">
        <v>89</v>
      </c>
      <c r="H47" s="20" t="s">
        <v>90</v>
      </c>
      <c r="I47" s="12" t="s">
        <v>92</v>
      </c>
      <c r="J47" s="20" t="s">
        <v>92</v>
      </c>
      <c r="K47" s="13">
        <v>11</v>
      </c>
      <c r="L47" s="13">
        <f t="shared" si="3"/>
        <v>463</v>
      </c>
      <c r="M47" s="15" t="s">
        <v>91</v>
      </c>
      <c r="N47" s="15"/>
    </row>
    <row r="48" spans="2:14" ht="12.75">
      <c r="B48" s="22"/>
      <c r="C48" s="22"/>
      <c r="D48" s="22"/>
      <c r="E48" s="22"/>
      <c r="F48" s="24">
        <v>0.5625</v>
      </c>
      <c r="G48" s="12" t="s">
        <v>91</v>
      </c>
      <c r="H48" s="42" t="s">
        <v>93</v>
      </c>
      <c r="I48" s="71" t="s">
        <v>94</v>
      </c>
      <c r="J48" s="72"/>
      <c r="K48" s="40">
        <v>0</v>
      </c>
      <c r="L48" s="13">
        <f t="shared" si="3"/>
        <v>463</v>
      </c>
      <c r="M48" s="15" t="s">
        <v>91</v>
      </c>
      <c r="N48" s="15"/>
    </row>
    <row r="49" spans="2:14" ht="12.75">
      <c r="B49" s="8">
        <f>B47+1</f>
        <v>36</v>
      </c>
      <c r="C49" s="8">
        <f>C47+1</f>
        <v>30</v>
      </c>
      <c r="D49" s="9">
        <f>D47+1</f>
        <v>39915</v>
      </c>
      <c r="E49" s="10" t="str">
        <f t="shared" si="2"/>
        <v>su</v>
      </c>
      <c r="F49" s="25" t="s">
        <v>33</v>
      </c>
      <c r="G49" s="26" t="s">
        <v>95</v>
      </c>
      <c r="H49" s="73"/>
      <c r="I49" s="74"/>
      <c r="J49" s="75"/>
      <c r="K49" s="27"/>
      <c r="L49" s="13">
        <f t="shared" si="3"/>
        <v>463</v>
      </c>
      <c r="M49" s="14" t="s">
        <v>91</v>
      </c>
      <c r="N49" s="14"/>
    </row>
    <row r="50" spans="2:14" ht="12.75">
      <c r="B50" s="8">
        <f t="shared" si="6"/>
        <v>37</v>
      </c>
      <c r="C50" s="8">
        <f t="shared" si="6"/>
        <v>31</v>
      </c>
      <c r="D50" s="9">
        <f t="shared" si="1"/>
        <v>39916</v>
      </c>
      <c r="E50" s="10" t="str">
        <f t="shared" si="2"/>
        <v>mo</v>
      </c>
      <c r="F50" s="24">
        <v>0.375</v>
      </c>
      <c r="G50" s="12" t="s">
        <v>92</v>
      </c>
      <c r="H50" s="20" t="s">
        <v>92</v>
      </c>
      <c r="I50" s="12" t="s">
        <v>96</v>
      </c>
      <c r="J50" s="12" t="s">
        <v>97</v>
      </c>
      <c r="K50" s="13">
        <v>18</v>
      </c>
      <c r="L50" s="13">
        <f t="shared" si="3"/>
        <v>481</v>
      </c>
      <c r="M50" s="14" t="s">
        <v>91</v>
      </c>
      <c r="N50" s="14" t="s">
        <v>98</v>
      </c>
    </row>
    <row r="51" spans="2:14" ht="12.75">
      <c r="B51" s="8">
        <f t="shared" si="6"/>
        <v>38</v>
      </c>
      <c r="C51" s="8">
        <f t="shared" si="6"/>
        <v>32</v>
      </c>
      <c r="D51" s="9">
        <f t="shared" si="1"/>
        <v>39917</v>
      </c>
      <c r="E51" s="10" t="str">
        <f t="shared" si="2"/>
        <v>tu</v>
      </c>
      <c r="F51" s="24">
        <v>0.375</v>
      </c>
      <c r="G51" s="12" t="s">
        <v>96</v>
      </c>
      <c r="H51" s="12" t="s">
        <v>97</v>
      </c>
      <c r="I51" s="12" t="s">
        <v>99</v>
      </c>
      <c r="J51" s="12" t="s">
        <v>100</v>
      </c>
      <c r="K51" s="13">
        <v>17</v>
      </c>
      <c r="L51" s="13">
        <f t="shared" si="3"/>
        <v>498</v>
      </c>
      <c r="M51" s="14"/>
      <c r="N51" s="14" t="s">
        <v>98</v>
      </c>
    </row>
    <row r="52" spans="2:14" ht="12.75">
      <c r="B52" s="8">
        <f t="shared" si="6"/>
        <v>39</v>
      </c>
      <c r="C52" s="8">
        <f t="shared" si="6"/>
        <v>33</v>
      </c>
      <c r="D52" s="9">
        <f t="shared" si="1"/>
        <v>39918</v>
      </c>
      <c r="E52" s="10" t="str">
        <f t="shared" si="2"/>
        <v>we</v>
      </c>
      <c r="F52" s="24">
        <v>0.375</v>
      </c>
      <c r="G52" s="12" t="s">
        <v>99</v>
      </c>
      <c r="H52" s="12" t="s">
        <v>100</v>
      </c>
      <c r="I52" s="12" t="s">
        <v>101</v>
      </c>
      <c r="J52" s="12" t="s">
        <v>102</v>
      </c>
      <c r="K52" s="13">
        <v>22</v>
      </c>
      <c r="L52" s="13">
        <f t="shared" si="3"/>
        <v>520</v>
      </c>
      <c r="M52" s="14"/>
      <c r="N52" s="14" t="s">
        <v>98</v>
      </c>
    </row>
    <row r="53" spans="2:14" ht="12.75">
      <c r="B53" s="8">
        <f t="shared" si="6"/>
        <v>40</v>
      </c>
      <c r="C53" s="8">
        <f t="shared" si="6"/>
        <v>34</v>
      </c>
      <c r="D53" s="9">
        <f t="shared" si="1"/>
        <v>39919</v>
      </c>
      <c r="E53" s="10" t="str">
        <f t="shared" si="2"/>
        <v>th</v>
      </c>
      <c r="F53" s="24">
        <v>0.375</v>
      </c>
      <c r="G53" s="12" t="s">
        <v>101</v>
      </c>
      <c r="H53" s="12" t="s">
        <v>102</v>
      </c>
      <c r="I53" s="12" t="s">
        <v>103</v>
      </c>
      <c r="J53" s="12" t="s">
        <v>104</v>
      </c>
      <c r="K53" s="13">
        <v>23</v>
      </c>
      <c r="L53" s="13">
        <f t="shared" si="3"/>
        <v>543</v>
      </c>
      <c r="M53" s="14"/>
      <c r="N53" s="14" t="s">
        <v>98</v>
      </c>
    </row>
    <row r="54" spans="2:14" ht="12.75">
      <c r="B54" s="8">
        <f t="shared" si="6"/>
        <v>41</v>
      </c>
      <c r="C54" s="8">
        <f t="shared" si="6"/>
        <v>35</v>
      </c>
      <c r="D54" s="9">
        <f t="shared" si="1"/>
        <v>39920</v>
      </c>
      <c r="E54" s="10" t="str">
        <f t="shared" si="2"/>
        <v>fr</v>
      </c>
      <c r="F54" s="24">
        <v>0.375</v>
      </c>
      <c r="G54" s="12" t="s">
        <v>103</v>
      </c>
      <c r="H54" s="12" t="s">
        <v>104</v>
      </c>
      <c r="I54" s="12" t="s">
        <v>105</v>
      </c>
      <c r="J54" s="12" t="s">
        <v>106</v>
      </c>
      <c r="K54" s="13">
        <v>24</v>
      </c>
      <c r="L54" s="13">
        <f t="shared" si="3"/>
        <v>567</v>
      </c>
      <c r="M54" s="14" t="s">
        <v>107</v>
      </c>
      <c r="N54" s="14" t="s">
        <v>98</v>
      </c>
    </row>
    <row r="55" spans="2:14" ht="12.75">
      <c r="B55" s="8">
        <f t="shared" si="6"/>
        <v>42</v>
      </c>
      <c r="C55" s="8">
        <f t="shared" si="6"/>
        <v>36</v>
      </c>
      <c r="D55" s="9">
        <f t="shared" si="1"/>
        <v>39921</v>
      </c>
      <c r="E55" s="10" t="str">
        <f t="shared" si="2"/>
        <v>sa</v>
      </c>
      <c r="F55" s="24">
        <v>0.375</v>
      </c>
      <c r="G55" s="12" t="s">
        <v>105</v>
      </c>
      <c r="H55" s="12" t="s">
        <v>106</v>
      </c>
      <c r="I55" s="12" t="s">
        <v>108</v>
      </c>
      <c r="J55" s="12" t="s">
        <v>109</v>
      </c>
      <c r="K55" s="13">
        <v>20</v>
      </c>
      <c r="L55" s="13">
        <f t="shared" si="3"/>
        <v>587</v>
      </c>
      <c r="M55" s="14" t="s">
        <v>107</v>
      </c>
      <c r="N55" s="14"/>
    </row>
    <row r="56" spans="2:14" ht="12.75">
      <c r="B56" s="8">
        <f t="shared" si="6"/>
        <v>43</v>
      </c>
      <c r="C56" s="8">
        <f t="shared" si="6"/>
        <v>37</v>
      </c>
      <c r="D56" s="9">
        <f t="shared" si="1"/>
        <v>39922</v>
      </c>
      <c r="E56" s="10" t="str">
        <f t="shared" si="2"/>
        <v>su</v>
      </c>
      <c r="F56" s="25" t="s">
        <v>33</v>
      </c>
      <c r="G56" s="26" t="s">
        <v>110</v>
      </c>
      <c r="H56" s="73"/>
      <c r="I56" s="74"/>
      <c r="J56" s="75"/>
      <c r="K56" s="27"/>
      <c r="L56" s="13">
        <f t="shared" si="3"/>
        <v>587</v>
      </c>
      <c r="M56" s="14" t="s">
        <v>107</v>
      </c>
      <c r="N56" s="14"/>
    </row>
    <row r="57" spans="2:14" ht="12.75">
      <c r="B57" s="8">
        <f t="shared" si="6"/>
        <v>44</v>
      </c>
      <c r="C57" s="8">
        <f t="shared" si="6"/>
        <v>38</v>
      </c>
      <c r="D57" s="9">
        <f t="shared" si="1"/>
        <v>39923</v>
      </c>
      <c r="E57" s="10" t="str">
        <f t="shared" si="2"/>
        <v>mo</v>
      </c>
      <c r="F57" s="24">
        <v>0.375</v>
      </c>
      <c r="G57" s="12" t="s">
        <v>108</v>
      </c>
      <c r="H57" s="12" t="s">
        <v>109</v>
      </c>
      <c r="I57" s="12" t="s">
        <v>111</v>
      </c>
      <c r="J57" s="12" t="s">
        <v>112</v>
      </c>
      <c r="K57" s="13">
        <v>20</v>
      </c>
      <c r="L57" s="13">
        <f t="shared" si="3"/>
        <v>607</v>
      </c>
      <c r="M57" s="14" t="s">
        <v>107</v>
      </c>
      <c r="N57" s="14"/>
    </row>
    <row r="58" spans="2:14" ht="12.75">
      <c r="B58" s="8">
        <f t="shared" si="6"/>
        <v>45</v>
      </c>
      <c r="C58" s="8">
        <f t="shared" si="6"/>
        <v>39</v>
      </c>
      <c r="D58" s="9">
        <f t="shared" si="1"/>
        <v>39924</v>
      </c>
      <c r="E58" s="10" t="str">
        <f t="shared" si="2"/>
        <v>tu</v>
      </c>
      <c r="F58" s="24">
        <v>0.375</v>
      </c>
      <c r="G58" s="12" t="s">
        <v>111</v>
      </c>
      <c r="H58" s="12" t="s">
        <v>112</v>
      </c>
      <c r="I58" s="12" t="s">
        <v>113</v>
      </c>
      <c r="J58" s="12" t="s">
        <v>114</v>
      </c>
      <c r="K58" s="13">
        <v>10</v>
      </c>
      <c r="L58" s="13">
        <f t="shared" si="3"/>
        <v>617</v>
      </c>
      <c r="M58" s="14" t="s">
        <v>107</v>
      </c>
      <c r="N58" s="14"/>
    </row>
    <row r="59" spans="2:14" ht="12.75">
      <c r="B59" s="8">
        <f aca="true" t="shared" si="7" ref="B59:D74">B58+1</f>
        <v>46</v>
      </c>
      <c r="C59" s="8">
        <f t="shared" si="7"/>
        <v>40</v>
      </c>
      <c r="D59" s="9">
        <f t="shared" si="1"/>
        <v>39925</v>
      </c>
      <c r="E59" s="10" t="str">
        <f t="shared" si="2"/>
        <v>we</v>
      </c>
      <c r="F59" s="24">
        <v>0.3541666666666667</v>
      </c>
      <c r="G59" s="12" t="s">
        <v>113</v>
      </c>
      <c r="H59" s="12" t="s">
        <v>114</v>
      </c>
      <c r="I59" s="12" t="s">
        <v>115</v>
      </c>
      <c r="J59" s="12" t="s">
        <v>116</v>
      </c>
      <c r="K59" s="13">
        <v>22</v>
      </c>
      <c r="L59" s="13">
        <f t="shared" si="3"/>
        <v>639</v>
      </c>
      <c r="M59" s="14" t="s">
        <v>107</v>
      </c>
      <c r="N59" s="14"/>
    </row>
    <row r="60" spans="2:14" ht="12.75">
      <c r="B60" s="8">
        <f t="shared" si="7"/>
        <v>47</v>
      </c>
      <c r="C60" s="8">
        <f t="shared" si="7"/>
        <v>41</v>
      </c>
      <c r="D60" s="9">
        <f t="shared" si="1"/>
        <v>39926</v>
      </c>
      <c r="E60" s="10" t="str">
        <f t="shared" si="2"/>
        <v>th</v>
      </c>
      <c r="F60" s="24">
        <v>0.3541666666666667</v>
      </c>
      <c r="G60" s="12" t="s">
        <v>115</v>
      </c>
      <c r="H60" s="12" t="s">
        <v>116</v>
      </c>
      <c r="I60" s="12" t="s">
        <v>117</v>
      </c>
      <c r="J60" s="12" t="s">
        <v>118</v>
      </c>
      <c r="K60" s="13">
        <v>30</v>
      </c>
      <c r="L60" s="13">
        <f t="shared" si="3"/>
        <v>669</v>
      </c>
      <c r="M60" s="14" t="s">
        <v>107</v>
      </c>
      <c r="N60" s="14"/>
    </row>
    <row r="61" spans="2:14" ht="12.75">
      <c r="B61" s="8">
        <f t="shared" si="7"/>
        <v>48</v>
      </c>
      <c r="C61" s="8">
        <f t="shared" si="7"/>
        <v>42</v>
      </c>
      <c r="D61" s="9">
        <f t="shared" si="1"/>
        <v>39927</v>
      </c>
      <c r="E61" s="10" t="str">
        <f t="shared" si="2"/>
        <v>fr</v>
      </c>
      <c r="F61" s="24">
        <v>0.3541666666666667</v>
      </c>
      <c r="G61" s="12" t="s">
        <v>117</v>
      </c>
      <c r="H61" s="12" t="s">
        <v>118</v>
      </c>
      <c r="I61" s="23" t="s">
        <v>119</v>
      </c>
      <c r="J61" s="12" t="s">
        <v>120</v>
      </c>
      <c r="K61" s="21">
        <v>25</v>
      </c>
      <c r="L61" s="13">
        <f t="shared" si="3"/>
        <v>694</v>
      </c>
      <c r="M61" s="14" t="s">
        <v>107</v>
      </c>
      <c r="N61" s="14" t="s">
        <v>121</v>
      </c>
    </row>
    <row r="62" spans="2:14" ht="12.75">
      <c r="B62" s="8">
        <f t="shared" si="7"/>
        <v>49</v>
      </c>
      <c r="C62" s="8">
        <f t="shared" si="7"/>
        <v>43</v>
      </c>
      <c r="D62" s="9">
        <f t="shared" si="7"/>
        <v>39928</v>
      </c>
      <c r="E62" s="10" t="str">
        <f t="shared" si="2"/>
        <v>sa</v>
      </c>
      <c r="F62" s="24">
        <v>0.3541666666666667</v>
      </c>
      <c r="G62" s="12" t="s">
        <v>122</v>
      </c>
      <c r="H62" s="12" t="s">
        <v>120</v>
      </c>
      <c r="I62" s="12" t="s">
        <v>123</v>
      </c>
      <c r="J62" s="12" t="s">
        <v>124</v>
      </c>
      <c r="K62" s="13">
        <v>27</v>
      </c>
      <c r="L62" s="13">
        <f t="shared" si="3"/>
        <v>721</v>
      </c>
      <c r="M62" s="14"/>
      <c r="N62" s="14" t="s">
        <v>121</v>
      </c>
    </row>
    <row r="63" spans="2:14" ht="12.75">
      <c r="B63" s="8">
        <f t="shared" si="7"/>
        <v>50</v>
      </c>
      <c r="C63" s="8">
        <f t="shared" si="7"/>
        <v>44</v>
      </c>
      <c r="D63" s="9">
        <f t="shared" si="7"/>
        <v>39929</v>
      </c>
      <c r="E63" s="10" t="str">
        <f t="shared" si="2"/>
        <v>su</v>
      </c>
      <c r="F63" s="24">
        <v>0.3541666666666667</v>
      </c>
      <c r="G63" s="12" t="s">
        <v>123</v>
      </c>
      <c r="H63" s="12" t="s">
        <v>124</v>
      </c>
      <c r="I63" s="12" t="s">
        <v>125</v>
      </c>
      <c r="J63" s="12" t="s">
        <v>126</v>
      </c>
      <c r="K63" s="13">
        <v>22</v>
      </c>
      <c r="L63" s="13">
        <f t="shared" si="3"/>
        <v>743</v>
      </c>
      <c r="M63" s="14"/>
      <c r="N63" s="14" t="s">
        <v>121</v>
      </c>
    </row>
    <row r="64" spans="2:14" ht="12.75">
      <c r="B64" s="8">
        <f t="shared" si="7"/>
        <v>51</v>
      </c>
      <c r="C64" s="8">
        <f t="shared" si="7"/>
        <v>45</v>
      </c>
      <c r="D64" s="9">
        <f t="shared" si="7"/>
        <v>39930</v>
      </c>
      <c r="E64" s="10" t="str">
        <f t="shared" si="2"/>
        <v>mo</v>
      </c>
      <c r="F64" s="24">
        <v>0.3611111111111111</v>
      </c>
      <c r="G64" s="12" t="s">
        <v>125</v>
      </c>
      <c r="H64" s="12" t="s">
        <v>126</v>
      </c>
      <c r="I64" s="12" t="s">
        <v>127</v>
      </c>
      <c r="J64" s="12" t="s">
        <v>128</v>
      </c>
      <c r="K64" s="13">
        <v>23</v>
      </c>
      <c r="L64" s="13">
        <f t="shared" si="3"/>
        <v>766</v>
      </c>
      <c r="M64" s="14"/>
      <c r="N64" s="14" t="s">
        <v>121</v>
      </c>
    </row>
    <row r="65" spans="2:14" ht="12.75">
      <c r="B65" s="8">
        <f t="shared" si="7"/>
        <v>52</v>
      </c>
      <c r="C65" s="8">
        <f t="shared" si="7"/>
        <v>46</v>
      </c>
      <c r="D65" s="9">
        <f t="shared" si="7"/>
        <v>39931</v>
      </c>
      <c r="E65" s="10" t="str">
        <f t="shared" si="2"/>
        <v>tu</v>
      </c>
      <c r="F65" s="24">
        <v>0.3541666666666667</v>
      </c>
      <c r="G65" s="12" t="s">
        <v>129</v>
      </c>
      <c r="H65" s="12" t="s">
        <v>128</v>
      </c>
      <c r="I65" s="12" t="s">
        <v>130</v>
      </c>
      <c r="J65" s="20" t="s">
        <v>131</v>
      </c>
      <c r="K65" s="13">
        <v>22</v>
      </c>
      <c r="L65" s="13">
        <f t="shared" si="3"/>
        <v>788</v>
      </c>
      <c r="M65" s="14"/>
      <c r="N65" s="14" t="s">
        <v>121</v>
      </c>
    </row>
    <row r="66" spans="2:14" ht="12.75">
      <c r="B66" s="8">
        <f t="shared" si="7"/>
        <v>53</v>
      </c>
      <c r="C66" s="8">
        <f t="shared" si="7"/>
        <v>47</v>
      </c>
      <c r="D66" s="9">
        <f t="shared" si="1"/>
        <v>39932</v>
      </c>
      <c r="E66" s="10" t="str">
        <f t="shared" si="2"/>
        <v>we</v>
      </c>
      <c r="F66" s="25" t="s">
        <v>33</v>
      </c>
      <c r="G66" s="26" t="s">
        <v>130</v>
      </c>
      <c r="H66" s="73"/>
      <c r="I66" s="74"/>
      <c r="J66" s="75"/>
      <c r="K66" s="27"/>
      <c r="L66" s="13">
        <f t="shared" si="3"/>
        <v>788</v>
      </c>
      <c r="M66" s="15"/>
      <c r="N66" s="15" t="s">
        <v>121</v>
      </c>
    </row>
    <row r="67" spans="2:14" ht="12.75">
      <c r="B67" s="8">
        <f t="shared" si="7"/>
        <v>54</v>
      </c>
      <c r="C67" s="8">
        <f t="shared" si="7"/>
        <v>48</v>
      </c>
      <c r="D67" s="9">
        <f t="shared" si="1"/>
        <v>39933</v>
      </c>
      <c r="E67" s="10" t="str">
        <f t="shared" si="2"/>
        <v>th</v>
      </c>
      <c r="F67" s="24">
        <v>0.3541666666666667</v>
      </c>
      <c r="G67" s="12" t="s">
        <v>130</v>
      </c>
      <c r="H67" s="20" t="s">
        <v>131</v>
      </c>
      <c r="I67" s="12" t="s">
        <v>132</v>
      </c>
      <c r="J67" s="20" t="s">
        <v>133</v>
      </c>
      <c r="K67" s="13">
        <v>19</v>
      </c>
      <c r="L67" s="13">
        <f t="shared" si="3"/>
        <v>807</v>
      </c>
      <c r="M67" s="15"/>
      <c r="N67" s="15" t="s">
        <v>121</v>
      </c>
    </row>
    <row r="68" spans="2:14" ht="12.75">
      <c r="B68" s="8">
        <f t="shared" si="7"/>
        <v>55</v>
      </c>
      <c r="C68" s="8">
        <f t="shared" si="7"/>
        <v>49</v>
      </c>
      <c r="D68" s="9">
        <f t="shared" si="1"/>
        <v>39934</v>
      </c>
      <c r="E68" s="10" t="str">
        <f t="shared" si="2"/>
        <v>fr</v>
      </c>
      <c r="F68" s="24">
        <v>0.3541666666666667</v>
      </c>
      <c r="G68" s="12" t="s">
        <v>132</v>
      </c>
      <c r="H68" s="20" t="s">
        <v>133</v>
      </c>
      <c r="I68" s="12" t="s">
        <v>134</v>
      </c>
      <c r="J68" s="20" t="s">
        <v>135</v>
      </c>
      <c r="K68" s="13">
        <v>17</v>
      </c>
      <c r="L68" s="13">
        <f t="shared" si="3"/>
        <v>824</v>
      </c>
      <c r="M68" s="15" t="s">
        <v>136</v>
      </c>
      <c r="N68" s="15" t="s">
        <v>121</v>
      </c>
    </row>
    <row r="69" spans="2:14" ht="12.75">
      <c r="B69" s="8">
        <f t="shared" si="7"/>
        <v>56</v>
      </c>
      <c r="C69" s="8">
        <f t="shared" si="7"/>
        <v>50</v>
      </c>
      <c r="D69" s="9">
        <f t="shared" si="1"/>
        <v>39935</v>
      </c>
      <c r="E69" s="10" t="str">
        <f t="shared" si="2"/>
        <v>sa</v>
      </c>
      <c r="F69" s="24">
        <v>0.3541666666666667</v>
      </c>
      <c r="G69" s="12" t="s">
        <v>134</v>
      </c>
      <c r="H69" s="20" t="s">
        <v>135</v>
      </c>
      <c r="I69" s="12" t="s">
        <v>137</v>
      </c>
      <c r="J69" s="20" t="s">
        <v>138</v>
      </c>
      <c r="K69" s="13">
        <v>24</v>
      </c>
      <c r="L69" s="13">
        <f t="shared" si="3"/>
        <v>848</v>
      </c>
      <c r="M69" s="15" t="s">
        <v>136</v>
      </c>
      <c r="N69" s="15"/>
    </row>
    <row r="70" spans="2:14" ht="12.75">
      <c r="B70" s="8">
        <f t="shared" si="7"/>
        <v>57</v>
      </c>
      <c r="C70" s="8">
        <f t="shared" si="7"/>
        <v>51</v>
      </c>
      <c r="D70" s="9">
        <f t="shared" si="1"/>
        <v>39936</v>
      </c>
      <c r="E70" s="10" t="str">
        <f t="shared" si="2"/>
        <v>su</v>
      </c>
      <c r="F70" s="24">
        <v>0.3541666666666667</v>
      </c>
      <c r="G70" s="12" t="s">
        <v>137</v>
      </c>
      <c r="H70" s="20" t="s">
        <v>138</v>
      </c>
      <c r="I70" s="12" t="s">
        <v>139</v>
      </c>
      <c r="J70" s="20" t="s">
        <v>140</v>
      </c>
      <c r="K70" s="13">
        <v>24</v>
      </c>
      <c r="L70" s="13">
        <f t="shared" si="3"/>
        <v>872</v>
      </c>
      <c r="M70" s="15" t="s">
        <v>136</v>
      </c>
      <c r="N70" s="15"/>
    </row>
    <row r="71" spans="2:14" ht="12.75">
      <c r="B71" s="8">
        <f t="shared" si="7"/>
        <v>58</v>
      </c>
      <c r="C71" s="8">
        <f t="shared" si="7"/>
        <v>52</v>
      </c>
      <c r="D71" s="9">
        <f t="shared" si="7"/>
        <v>39937</v>
      </c>
      <c r="E71" s="10" t="str">
        <f t="shared" si="2"/>
        <v>mo</v>
      </c>
      <c r="F71" s="25" t="s">
        <v>33</v>
      </c>
      <c r="G71" s="26" t="s">
        <v>141</v>
      </c>
      <c r="H71" s="73"/>
      <c r="I71" s="74"/>
      <c r="J71" s="75"/>
      <c r="K71" s="27"/>
      <c r="L71" s="13">
        <f>L70+K71</f>
        <v>872</v>
      </c>
      <c r="M71" s="15" t="s">
        <v>136</v>
      </c>
      <c r="N71" s="15"/>
    </row>
    <row r="72" spans="2:14" ht="12.75">
      <c r="B72" s="8">
        <f t="shared" si="7"/>
        <v>59</v>
      </c>
      <c r="C72" s="8">
        <f t="shared" si="7"/>
        <v>53</v>
      </c>
      <c r="D72" s="9">
        <f t="shared" si="7"/>
        <v>39938</v>
      </c>
      <c r="E72" s="10" t="str">
        <f t="shared" si="2"/>
        <v>tu</v>
      </c>
      <c r="F72" s="24">
        <v>0.3541666666666667</v>
      </c>
      <c r="G72" s="12" t="s">
        <v>139</v>
      </c>
      <c r="H72" s="20" t="s">
        <v>140</v>
      </c>
      <c r="I72" s="12" t="s">
        <v>142</v>
      </c>
      <c r="J72" s="20" t="s">
        <v>143</v>
      </c>
      <c r="K72" s="13">
        <v>22</v>
      </c>
      <c r="L72" s="13">
        <f>L71+K72</f>
        <v>894</v>
      </c>
      <c r="M72" s="15" t="s">
        <v>136</v>
      </c>
      <c r="N72" s="15"/>
    </row>
    <row r="73" spans="2:14" ht="12.75">
      <c r="B73" s="8">
        <f t="shared" si="7"/>
        <v>60</v>
      </c>
      <c r="C73" s="8">
        <f t="shared" si="7"/>
        <v>54</v>
      </c>
      <c r="D73" s="9">
        <f t="shared" si="7"/>
        <v>39939</v>
      </c>
      <c r="E73" s="10" t="str">
        <f t="shared" si="2"/>
        <v>we</v>
      </c>
      <c r="F73" s="24">
        <v>0.3541666666666667</v>
      </c>
      <c r="G73" s="12" t="s">
        <v>142</v>
      </c>
      <c r="H73" s="20" t="s">
        <v>143</v>
      </c>
      <c r="I73" s="12" t="s">
        <v>144</v>
      </c>
      <c r="J73" s="20" t="s">
        <v>145</v>
      </c>
      <c r="K73" s="13">
        <v>28</v>
      </c>
      <c r="L73" s="13">
        <f>L72+K73</f>
        <v>922</v>
      </c>
      <c r="M73" s="15" t="s">
        <v>136</v>
      </c>
      <c r="N73" s="15"/>
    </row>
    <row r="74" spans="2:14" ht="12.75">
      <c r="B74" s="8">
        <f t="shared" si="7"/>
        <v>61</v>
      </c>
      <c r="C74" s="8">
        <f t="shared" si="7"/>
        <v>55</v>
      </c>
      <c r="D74" s="9">
        <f t="shared" si="7"/>
        <v>39940</v>
      </c>
      <c r="E74" s="10" t="str">
        <f t="shared" si="2"/>
        <v>th</v>
      </c>
      <c r="F74" s="24">
        <v>0.3541666666666667</v>
      </c>
      <c r="G74" s="12" t="s">
        <v>144</v>
      </c>
      <c r="H74" s="20" t="s">
        <v>145</v>
      </c>
      <c r="I74" s="12" t="s">
        <v>146</v>
      </c>
      <c r="J74" s="20" t="s">
        <v>147</v>
      </c>
      <c r="K74" s="13">
        <v>25</v>
      </c>
      <c r="L74" s="13">
        <f>L73+K74</f>
        <v>947</v>
      </c>
      <c r="M74" s="15" t="s">
        <v>136</v>
      </c>
      <c r="N74" s="15" t="s">
        <v>148</v>
      </c>
    </row>
    <row r="75" spans="2:14" ht="12.75">
      <c r="B75" s="8">
        <f aca="true" t="shared" si="8" ref="B75:D78">B74+1</f>
        <v>62</v>
      </c>
      <c r="C75" s="8">
        <f t="shared" si="8"/>
        <v>56</v>
      </c>
      <c r="D75" s="9">
        <f t="shared" si="8"/>
        <v>39941</v>
      </c>
      <c r="E75" s="10" t="str">
        <f t="shared" si="2"/>
        <v>fr</v>
      </c>
      <c r="F75" s="24">
        <v>0.3541666666666667</v>
      </c>
      <c r="G75" s="12" t="s">
        <v>146</v>
      </c>
      <c r="H75" s="20" t="s">
        <v>147</v>
      </c>
      <c r="I75" s="12" t="s">
        <v>149</v>
      </c>
      <c r="J75" s="20" t="s">
        <v>150</v>
      </c>
      <c r="K75" s="13">
        <v>25</v>
      </c>
      <c r="L75" s="13">
        <f t="shared" si="3"/>
        <v>972</v>
      </c>
      <c r="M75" s="15" t="s">
        <v>151</v>
      </c>
      <c r="N75" s="15" t="s">
        <v>148</v>
      </c>
    </row>
    <row r="76" spans="2:14" ht="12.75">
      <c r="B76" s="8">
        <f t="shared" si="8"/>
        <v>63</v>
      </c>
      <c r="C76" s="8">
        <f t="shared" si="8"/>
        <v>57</v>
      </c>
      <c r="D76" s="9">
        <f t="shared" si="8"/>
        <v>39942</v>
      </c>
      <c r="E76" s="10" t="str">
        <f t="shared" si="2"/>
        <v>sa</v>
      </c>
      <c r="F76" s="24">
        <v>0.375</v>
      </c>
      <c r="G76" s="12" t="s">
        <v>149</v>
      </c>
      <c r="H76" s="20" t="s">
        <v>150</v>
      </c>
      <c r="I76" s="12" t="s">
        <v>152</v>
      </c>
      <c r="J76" s="20" t="s">
        <v>153</v>
      </c>
      <c r="K76" s="13">
        <v>21</v>
      </c>
      <c r="L76" s="13">
        <f t="shared" si="3"/>
        <v>993</v>
      </c>
      <c r="M76" s="15" t="s">
        <v>151</v>
      </c>
      <c r="N76" s="15"/>
    </row>
    <row r="77" spans="2:14" ht="12.75">
      <c r="B77" s="8">
        <f t="shared" si="8"/>
        <v>64</v>
      </c>
      <c r="C77" s="8">
        <f t="shared" si="8"/>
        <v>58</v>
      </c>
      <c r="D77" s="9">
        <f t="shared" si="8"/>
        <v>39943</v>
      </c>
      <c r="E77" s="10" t="str">
        <f aca="true" t="shared" si="9" ref="E77:E86">MID("sumotuwethfrsa",WEEKDAY(D77)*2-1,2)</f>
        <v>su</v>
      </c>
      <c r="F77" s="24">
        <v>0.375</v>
      </c>
      <c r="G77" s="43" t="s">
        <v>154</v>
      </c>
      <c r="H77" s="43" t="s">
        <v>155</v>
      </c>
      <c r="I77" s="76" t="s">
        <v>156</v>
      </c>
      <c r="J77" s="77"/>
      <c r="K77" s="44">
        <v>10</v>
      </c>
      <c r="L77" s="13">
        <f t="shared" si="3"/>
        <v>1003</v>
      </c>
      <c r="M77" s="15" t="s">
        <v>151</v>
      </c>
      <c r="N77" s="15"/>
    </row>
    <row r="78" spans="2:14" ht="12.75">
      <c r="B78" s="8">
        <f t="shared" si="8"/>
        <v>65</v>
      </c>
      <c r="C78" s="8">
        <f t="shared" si="8"/>
        <v>59</v>
      </c>
      <c r="D78" s="9">
        <f t="shared" si="8"/>
        <v>39944</v>
      </c>
      <c r="E78" s="10" t="str">
        <f t="shared" si="9"/>
        <v>mo</v>
      </c>
      <c r="F78" s="24">
        <v>0.375</v>
      </c>
      <c r="G78" s="12" t="s">
        <v>152</v>
      </c>
      <c r="H78" s="20" t="s">
        <v>153</v>
      </c>
      <c r="I78" s="12" t="s">
        <v>157</v>
      </c>
      <c r="J78" s="20" t="s">
        <v>158</v>
      </c>
      <c r="K78" s="13">
        <v>15</v>
      </c>
      <c r="L78" s="13">
        <f aca="true" t="shared" si="10" ref="L78:L85">L77+K78</f>
        <v>1018</v>
      </c>
      <c r="M78" s="15" t="s">
        <v>151</v>
      </c>
      <c r="N78" s="15"/>
    </row>
    <row r="79" spans="2:14" ht="25.5">
      <c r="B79" s="45">
        <f>B78+1</f>
        <v>66</v>
      </c>
      <c r="C79" s="45">
        <f>C78+1</f>
        <v>60</v>
      </c>
      <c r="D79" s="46">
        <f>D78+1</f>
        <v>39945</v>
      </c>
      <c r="E79" s="47" t="str">
        <f>MID("sumotuwethfrsa",WEEKDAY(D79)*2-1,2)</f>
        <v>tu</v>
      </c>
      <c r="F79" s="48">
        <v>0.3333333333333333</v>
      </c>
      <c r="G79" s="49" t="s">
        <v>157</v>
      </c>
      <c r="H79" s="50" t="s">
        <v>159</v>
      </c>
      <c r="I79" s="49" t="s">
        <v>160</v>
      </c>
      <c r="J79" s="51" t="s">
        <v>160</v>
      </c>
      <c r="K79" s="52">
        <v>12</v>
      </c>
      <c r="L79" s="52">
        <f t="shared" si="10"/>
        <v>1030</v>
      </c>
      <c r="M79" s="53" t="s">
        <v>151</v>
      </c>
      <c r="N79" s="15"/>
    </row>
    <row r="80" spans="2:14" ht="12.75">
      <c r="B80" s="22"/>
      <c r="C80" s="22"/>
      <c r="D80" s="22"/>
      <c r="E80" s="22"/>
      <c r="F80" s="24">
        <v>0.5625</v>
      </c>
      <c r="G80" s="12" t="s">
        <v>161</v>
      </c>
      <c r="H80" s="20" t="s">
        <v>161</v>
      </c>
      <c r="I80" s="71" t="s">
        <v>20</v>
      </c>
      <c r="J80" s="72"/>
      <c r="K80" s="13">
        <v>0</v>
      </c>
      <c r="L80" s="13">
        <f t="shared" si="10"/>
        <v>1030</v>
      </c>
      <c r="M80" s="15" t="s">
        <v>151</v>
      </c>
      <c r="N80" s="15"/>
    </row>
    <row r="81" spans="2:14" ht="12.75">
      <c r="B81" s="8">
        <f>B79+1</f>
        <v>67</v>
      </c>
      <c r="C81" s="8"/>
      <c r="D81" s="9">
        <f>D79+1</f>
        <v>39946</v>
      </c>
      <c r="E81" s="10" t="str">
        <f t="shared" si="9"/>
        <v>we</v>
      </c>
      <c r="F81" s="11"/>
      <c r="G81" s="12" t="s">
        <v>162</v>
      </c>
      <c r="H81" s="23"/>
      <c r="I81" s="12" t="s">
        <v>163</v>
      </c>
      <c r="J81" s="23"/>
      <c r="K81" s="13">
        <v>0</v>
      </c>
      <c r="L81" s="13">
        <f t="shared" si="10"/>
        <v>1030</v>
      </c>
      <c r="M81" s="15" t="s">
        <v>151</v>
      </c>
      <c r="N81" s="15" t="s">
        <v>136</v>
      </c>
    </row>
    <row r="82" spans="2:14" ht="12.75">
      <c r="B82" s="8">
        <f aca="true" t="shared" si="11" ref="B82:D86">B81+1</f>
        <v>68</v>
      </c>
      <c r="C82" s="8"/>
      <c r="D82" s="9">
        <f t="shared" si="11"/>
        <v>39947</v>
      </c>
      <c r="E82" s="10" t="str">
        <f t="shared" si="9"/>
        <v>th</v>
      </c>
      <c r="F82" s="11"/>
      <c r="G82" s="12" t="s">
        <v>164</v>
      </c>
      <c r="H82" s="12" t="s">
        <v>165</v>
      </c>
      <c r="I82" s="12" t="s">
        <v>166</v>
      </c>
      <c r="J82" s="23"/>
      <c r="K82" s="13">
        <v>10</v>
      </c>
      <c r="L82" s="13">
        <f t="shared" si="10"/>
        <v>1040</v>
      </c>
      <c r="M82" s="14"/>
      <c r="N82" s="15" t="s">
        <v>136</v>
      </c>
    </row>
    <row r="83" spans="2:14" ht="12.75">
      <c r="B83" s="8">
        <f t="shared" si="11"/>
        <v>69</v>
      </c>
      <c r="C83" s="8"/>
      <c r="D83" s="9">
        <f t="shared" si="11"/>
        <v>39948</v>
      </c>
      <c r="E83" s="10" t="str">
        <f t="shared" si="9"/>
        <v>fr</v>
      </c>
      <c r="F83" s="11"/>
      <c r="G83" s="12" t="s">
        <v>164</v>
      </c>
      <c r="H83" s="12" t="s">
        <v>165</v>
      </c>
      <c r="I83" s="12" t="s">
        <v>167</v>
      </c>
      <c r="J83" s="12"/>
      <c r="K83" s="13">
        <v>20</v>
      </c>
      <c r="L83" s="13">
        <f t="shared" si="10"/>
        <v>1060</v>
      </c>
      <c r="M83" s="14"/>
      <c r="N83" s="15" t="s">
        <v>136</v>
      </c>
    </row>
    <row r="84" spans="2:14" ht="12.75">
      <c r="B84" s="8">
        <f t="shared" si="11"/>
        <v>70</v>
      </c>
      <c r="C84" s="8"/>
      <c r="D84" s="9">
        <f t="shared" si="11"/>
        <v>39949</v>
      </c>
      <c r="E84" s="10" t="str">
        <f t="shared" si="9"/>
        <v>sa</v>
      </c>
      <c r="F84" s="11"/>
      <c r="G84" s="12" t="s">
        <v>164</v>
      </c>
      <c r="H84" s="12" t="s">
        <v>165</v>
      </c>
      <c r="I84" s="12" t="s">
        <v>168</v>
      </c>
      <c r="J84" s="12"/>
      <c r="K84" s="13">
        <v>20</v>
      </c>
      <c r="L84" s="13">
        <f t="shared" si="10"/>
        <v>1080</v>
      </c>
      <c r="M84" s="14"/>
      <c r="N84" s="15" t="s">
        <v>136</v>
      </c>
    </row>
    <row r="85" spans="2:14" ht="12.75">
      <c r="B85" s="8">
        <f t="shared" si="11"/>
        <v>71</v>
      </c>
      <c r="C85" s="8"/>
      <c r="D85" s="9">
        <f t="shared" si="11"/>
        <v>39950</v>
      </c>
      <c r="E85" s="10" t="str">
        <f t="shared" si="9"/>
        <v>su</v>
      </c>
      <c r="F85" s="11"/>
      <c r="G85" s="12" t="s">
        <v>164</v>
      </c>
      <c r="H85" s="12" t="s">
        <v>165</v>
      </c>
      <c r="I85" s="12" t="s">
        <v>169</v>
      </c>
      <c r="J85" s="12"/>
      <c r="K85" s="13">
        <v>20</v>
      </c>
      <c r="L85" s="13">
        <f t="shared" si="10"/>
        <v>1100</v>
      </c>
      <c r="M85" s="14"/>
      <c r="N85" s="15" t="s">
        <v>136</v>
      </c>
    </row>
    <row r="86" spans="2:14" ht="12.75">
      <c r="B86" s="8">
        <f t="shared" si="11"/>
        <v>72</v>
      </c>
      <c r="C86" s="8"/>
      <c r="D86" s="9">
        <f t="shared" si="11"/>
        <v>39951</v>
      </c>
      <c r="E86" s="10" t="str">
        <f t="shared" si="9"/>
        <v>mo</v>
      </c>
      <c r="F86" s="11"/>
      <c r="G86" s="12" t="s">
        <v>164</v>
      </c>
      <c r="H86" s="12" t="s">
        <v>165</v>
      </c>
      <c r="I86" s="12" t="s">
        <v>170</v>
      </c>
      <c r="J86" s="12"/>
      <c r="K86" s="13"/>
      <c r="L86" s="13"/>
      <c r="M86" s="14"/>
      <c r="N86" s="15" t="s">
        <v>136</v>
      </c>
    </row>
    <row r="87" spans="4:14" ht="12.75">
      <c r="D87" s="54" t="s">
        <v>171</v>
      </c>
      <c r="E87" s="54"/>
      <c r="F87" s="55"/>
      <c r="G87" s="54"/>
      <c r="H87" s="54"/>
      <c r="K87" s="56"/>
      <c r="L87" s="56"/>
      <c r="M87" s="56"/>
      <c r="N87" s="56"/>
    </row>
  </sheetData>
  <sheetProtection/>
  <mergeCells count="29">
    <mergeCell ref="I80:J80"/>
    <mergeCell ref="I48:J48"/>
    <mergeCell ref="H49:J49"/>
    <mergeCell ref="H56:J56"/>
    <mergeCell ref="H66:J66"/>
    <mergeCell ref="H71:J71"/>
    <mergeCell ref="I77:J77"/>
    <mergeCell ref="I31:J31"/>
    <mergeCell ref="I33:J33"/>
    <mergeCell ref="I36:J36"/>
    <mergeCell ref="I40:J40"/>
    <mergeCell ref="H43:J43"/>
    <mergeCell ref="H44:J44"/>
    <mergeCell ref="I11:J11"/>
    <mergeCell ref="H17:J17"/>
    <mergeCell ref="H19:J19"/>
    <mergeCell ref="H20:J20"/>
    <mergeCell ref="I22:J22"/>
    <mergeCell ref="I29:J29"/>
    <mergeCell ref="C1:H1"/>
    <mergeCell ref="M2:N2"/>
    <mergeCell ref="B3:B4"/>
    <mergeCell ref="C3:C4"/>
    <mergeCell ref="D3:D4"/>
    <mergeCell ref="E3:E4"/>
    <mergeCell ref="F3:F4"/>
    <mergeCell ref="G3:J3"/>
    <mergeCell ref="K3:L3"/>
    <mergeCell ref="M3:N4"/>
  </mergeCells>
  <conditionalFormatting sqref="E33 E35:E40 E42:E86 E5:E11 E13:E20 E25:E31 F21:F24">
    <cfRule type="containsText" priority="8" dxfId="0" operator="containsText" stopIfTrue="1" text="su">
      <formula>NOT(ISERROR(SEARCH("su",E5)))</formula>
    </cfRule>
  </conditionalFormatting>
  <conditionalFormatting sqref="E21:E24">
    <cfRule type="containsText" priority="7" dxfId="0" operator="containsText" stopIfTrue="1" text="su">
      <formula>NOT(ISERROR(SEARCH("su",E21)))</formula>
    </cfRule>
  </conditionalFormatting>
  <conditionalFormatting sqref="E20:E26">
    <cfRule type="containsText" priority="6" dxfId="0" operator="containsText" stopIfTrue="1" text="su">
      <formula>NOT(ISERROR(SEARCH("su",E20)))</formula>
    </cfRule>
  </conditionalFormatting>
  <conditionalFormatting sqref="F36">
    <cfRule type="containsText" priority="5" dxfId="0" operator="containsText" stopIfTrue="1" text="su">
      <formula>NOT(ISERROR(SEARCH("su",F36)))</formula>
    </cfRule>
  </conditionalFormatting>
  <conditionalFormatting sqref="E36">
    <cfRule type="containsText" priority="4" dxfId="0" operator="containsText" stopIfTrue="1" text="su">
      <formula>NOT(ISERROR(SEARCH("su",E36)))</formula>
    </cfRule>
  </conditionalFormatting>
  <conditionalFormatting sqref="E36">
    <cfRule type="containsText" priority="3" dxfId="0" operator="containsText" stopIfTrue="1" text="su">
      <formula>NOT(ISERROR(SEARCH("su",E36)))</formula>
    </cfRule>
  </conditionalFormatting>
  <conditionalFormatting sqref="E79:E80">
    <cfRule type="containsText" priority="2" dxfId="0" operator="containsText" stopIfTrue="1" text="su">
      <formula>NOT(ISERROR(SEARCH("su",E79)))</formula>
    </cfRule>
  </conditionalFormatting>
  <conditionalFormatting sqref="E39">
    <cfRule type="containsText" priority="1" dxfId="0" operator="containsText" stopIfTrue="1" text="su">
      <formula>NOT(ISERROR(SEARCH("su",E39)))</formula>
    </cfRule>
  </conditionalFormatting>
  <printOptions horizontalCentered="1" verticalCentered="1"/>
  <pageMargins left="0" right="0" top="0" bottom="0" header="0" footer="0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kitayama</dc:creator>
  <cp:keywords/>
  <dc:description/>
  <cp:lastModifiedBy>kitayama</cp:lastModifiedBy>
  <cp:lastPrinted>2009-02-26T20:07:45Z</cp:lastPrinted>
  <dcterms:created xsi:type="dcterms:W3CDTF">2009-02-26T19:37:14Z</dcterms:created>
  <dcterms:modified xsi:type="dcterms:W3CDTF">2009-03-02T20:44:20Z</dcterms:modified>
  <cp:category/>
  <cp:version/>
  <cp:contentType/>
  <cp:contentStatus/>
</cp:coreProperties>
</file>