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da\Desktop\仕事\引っ越し\球蹴り関連\葛飾区サッカーＨＰ\新HP\data\"/>
    </mc:Choice>
  </mc:AlternateContent>
  <xr:revisionPtr revIDLastSave="0" documentId="13_ncr:1_{C03C5A23-DD11-4B68-B2B9-E9D00EF78987}" xr6:coauthVersionLast="47" xr6:coauthVersionMax="47" xr10:uidLastSave="{00000000-0000-0000-0000-000000000000}"/>
  <bookViews>
    <workbookView xWindow="-120" yWindow="-120" windowWidth="29040" windowHeight="15840" xr2:uid="{903D60D9-2A3D-44D7-BB02-246262C04B51}"/>
  </bookViews>
  <sheets>
    <sheet name="対戦成績表" sheetId="1" r:id="rId1"/>
    <sheet name="CUP戦" sheetId="11" state="hidden" r:id="rId2"/>
    <sheet name="1部" sheetId="9" r:id="rId3"/>
    <sheet name="2部（Ｏ-30）" sheetId="3" r:id="rId4"/>
    <sheet name="警告退場リスト" sheetId="4" r:id="rId5"/>
  </sheets>
  <definedNames>
    <definedName name="_xlnm._FilterDatabase" localSheetId="0" hidden="1">対戦成績表!$E$1:$I$2</definedName>
    <definedName name="_xlnm.Print_Titles" localSheetId="0">対戦成績表!$1:$1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31" i="3" l="1"/>
  <c r="AW31" i="3"/>
  <c r="AX31" i="3"/>
  <c r="AX31" i="9"/>
  <c r="AW31" i="9"/>
  <c r="AX29" i="9"/>
  <c r="AW29" i="9"/>
  <c r="AR31" i="9"/>
  <c r="AY31" i="9" l="1"/>
  <c r="AY31" i="3"/>
  <c r="Q21" i="11" l="1"/>
  <c r="P21" i="11"/>
  <c r="K21" i="11"/>
  <c r="Q19" i="11"/>
  <c r="P19" i="11"/>
  <c r="K19" i="11"/>
  <c r="Q17" i="11"/>
  <c r="P17" i="11"/>
  <c r="K17" i="11"/>
  <c r="Q9" i="11"/>
  <c r="Q7" i="11"/>
  <c r="Q5" i="11"/>
  <c r="P9" i="11"/>
  <c r="P7" i="11"/>
  <c r="P5" i="11"/>
  <c r="K9" i="11"/>
  <c r="K7" i="11"/>
  <c r="K5" i="11"/>
  <c r="R19" i="11" l="1"/>
  <c r="R17" i="11"/>
  <c r="R21" i="11"/>
  <c r="R5" i="11"/>
  <c r="R9" i="11"/>
  <c r="R7" i="11"/>
  <c r="AY29" i="9" l="1"/>
  <c r="AR29" i="9"/>
  <c r="AX27" i="9"/>
  <c r="AW27" i="9"/>
  <c r="AR27" i="9"/>
  <c r="AY25" i="9"/>
  <c r="AR25" i="9"/>
  <c r="AX23" i="9"/>
  <c r="AW23" i="9"/>
  <c r="AR23" i="9"/>
  <c r="AX21" i="9"/>
  <c r="AW21" i="9"/>
  <c r="AR21" i="9"/>
  <c r="AX19" i="9"/>
  <c r="AW19" i="9"/>
  <c r="AR19" i="9"/>
  <c r="AX17" i="9"/>
  <c r="AW17" i="9"/>
  <c r="AR17" i="9"/>
  <c r="AX15" i="9"/>
  <c r="AW15" i="9"/>
  <c r="AR15" i="9"/>
  <c r="AX13" i="9"/>
  <c r="AW13" i="9"/>
  <c r="AR13" i="9"/>
  <c r="AX11" i="9"/>
  <c r="AW11" i="9"/>
  <c r="AR11" i="9"/>
  <c r="AX9" i="9"/>
  <c r="AW9" i="9"/>
  <c r="AR9" i="9"/>
  <c r="AX7" i="9"/>
  <c r="AW7" i="9"/>
  <c r="AR7" i="9"/>
  <c r="AX5" i="9"/>
  <c r="AW5" i="9"/>
  <c r="AR5" i="9"/>
  <c r="AX3" i="9"/>
  <c r="AW3" i="9"/>
  <c r="AR3" i="9"/>
  <c r="AX29" i="3"/>
  <c r="AX27" i="3"/>
  <c r="AX23" i="3"/>
  <c r="AX21" i="3"/>
  <c r="AX19" i="3"/>
  <c r="AX17" i="3"/>
  <c r="AX15" i="3"/>
  <c r="AX13" i="3"/>
  <c r="AX11" i="3"/>
  <c r="AX9" i="3"/>
  <c r="AX7" i="3"/>
  <c r="AX5" i="3"/>
  <c r="AX3" i="3"/>
  <c r="AW7" i="3"/>
  <c r="AW9" i="3"/>
  <c r="AW11" i="3"/>
  <c r="AW13" i="3"/>
  <c r="AW15" i="3"/>
  <c r="AW17" i="3"/>
  <c r="AW19" i="3"/>
  <c r="AW21" i="3"/>
  <c r="AW23" i="3"/>
  <c r="AW27" i="3"/>
  <c r="AW29" i="3"/>
  <c r="AW5" i="3"/>
  <c r="AW3" i="3"/>
  <c r="AY27" i="9" l="1"/>
  <c r="AY23" i="9"/>
  <c r="AY17" i="9"/>
  <c r="AY11" i="9"/>
  <c r="AY9" i="9"/>
  <c r="AY13" i="9"/>
  <c r="AY5" i="9"/>
  <c r="AY21" i="9"/>
  <c r="AY19" i="9"/>
  <c r="AY3" i="9"/>
  <c r="AY15" i="9"/>
  <c r="AY7" i="9"/>
  <c r="AR29" i="3" l="1"/>
  <c r="AY29" i="3" l="1"/>
  <c r="AX25" i="3"/>
  <c r="AW25" i="3"/>
  <c r="AR5" i="3" l="1"/>
  <c r="AR7" i="3"/>
  <c r="AR9" i="3"/>
  <c r="AR11" i="3"/>
  <c r="AR13" i="3"/>
  <c r="AR15" i="3"/>
  <c r="AR17" i="3"/>
  <c r="AR19" i="3"/>
  <c r="AR21" i="3"/>
  <c r="AR23" i="3"/>
  <c r="AR25" i="3"/>
  <c r="AR27" i="3"/>
  <c r="AR3" i="3"/>
  <c r="AY11" i="3" l="1"/>
  <c r="AY19" i="3"/>
  <c r="AY7" i="3"/>
  <c r="AY5" i="3"/>
  <c r="AY23" i="3"/>
  <c r="AY13" i="3"/>
  <c r="AY21" i="3"/>
  <c r="AY3" i="3"/>
  <c r="AY15" i="3"/>
  <c r="AY17" i="3"/>
  <c r="AY25" i="3"/>
  <c r="AY9" i="3"/>
  <c r="AY27" i="3"/>
</calcChain>
</file>

<file path=xl/sharedStrings.xml><?xml version="1.0" encoding="utf-8"?>
<sst xmlns="http://schemas.openxmlformats.org/spreadsheetml/2006/main" count="948" uniqueCount="166">
  <si>
    <t>場所</t>
    <rPh sb="0" eb="2">
      <t>バショ</t>
    </rPh>
    <phoneticPr fontId="2"/>
  </si>
  <si>
    <t>区分</t>
    <rPh sb="0" eb="2">
      <t>クブン</t>
    </rPh>
    <phoneticPr fontId="2"/>
  </si>
  <si>
    <t>備考</t>
    <rPh sb="0" eb="2">
      <t>ビコウ</t>
    </rPh>
    <phoneticPr fontId="2"/>
  </si>
  <si>
    <t>Ｔｅａｍ
Ｎａｍｅ</t>
    <phoneticPr fontId="2"/>
  </si>
  <si>
    <t>試合</t>
    <rPh sb="0" eb="2">
      <t>シアイ</t>
    </rPh>
    <phoneticPr fontId="2"/>
  </si>
  <si>
    <t>勝</t>
    <rPh sb="0" eb="1">
      <t>カチ</t>
    </rPh>
    <phoneticPr fontId="2"/>
  </si>
  <si>
    <t>分</t>
    <rPh sb="0" eb="1">
      <t>ワ</t>
    </rPh>
    <phoneticPr fontId="2"/>
  </si>
  <si>
    <t>敗</t>
    <rPh sb="0" eb="1">
      <t>マ</t>
    </rPh>
    <phoneticPr fontId="2"/>
  </si>
  <si>
    <t>勝点</t>
    <rPh sb="0" eb="1">
      <t>カチ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</si>
  <si>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</si>
  <si>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</si>
  <si>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得失点差</t>
    <rPh sb="0" eb="3">
      <t>トクシツテン</t>
    </rPh>
    <rPh sb="3" eb="4">
      <t>サ</t>
    </rPh>
    <phoneticPr fontId="2"/>
  </si>
  <si>
    <t>順位</t>
    <rPh sb="0" eb="2">
      <t>ジュンイ</t>
    </rPh>
    <phoneticPr fontId="2"/>
  </si>
  <si>
    <t>☆☆☆</t>
    <phoneticPr fontId="2"/>
  </si>
  <si>
    <t>‐</t>
    <phoneticPr fontId="2"/>
  </si>
  <si>
    <t>警告／退場リスト（選手）</t>
    <rPh sb="0" eb="2">
      <t>ケイコク</t>
    </rPh>
    <rPh sb="3" eb="5">
      <t>タイジョウ</t>
    </rPh>
    <rPh sb="9" eb="11">
      <t>センシュ</t>
    </rPh>
    <phoneticPr fontId="2"/>
  </si>
  <si>
    <t>警告／退場</t>
    <rPh sb="0" eb="2">
      <t>ケイコク</t>
    </rPh>
    <rPh sb="3" eb="5">
      <t>タイジョウ</t>
    </rPh>
    <phoneticPr fontId="2"/>
  </si>
  <si>
    <t>カテゴリー</t>
    <phoneticPr fontId="2"/>
  </si>
  <si>
    <t>チーム</t>
    <phoneticPr fontId="2"/>
  </si>
  <si>
    <t>氏名</t>
    <rPh sb="0" eb="2">
      <t>シメイ</t>
    </rPh>
    <phoneticPr fontId="2"/>
  </si>
  <si>
    <t>試合日</t>
    <rPh sb="0" eb="3">
      <t>シアイビ</t>
    </rPh>
    <phoneticPr fontId="2"/>
  </si>
  <si>
    <t>出場停止</t>
    <rPh sb="0" eb="2">
      <t>シュツジョウ</t>
    </rPh>
    <rPh sb="2" eb="4">
      <t>テイシ</t>
    </rPh>
    <phoneticPr fontId="2"/>
  </si>
  <si>
    <t>警告リスト（チーム）</t>
    <rPh sb="0" eb="2">
      <t>ケイコク</t>
    </rPh>
    <phoneticPr fontId="2"/>
  </si>
  <si>
    <t>対象日</t>
    <rPh sb="0" eb="2">
      <t>タイショウ</t>
    </rPh>
    <rPh sb="2" eb="3">
      <t>ビ</t>
    </rPh>
    <phoneticPr fontId="2"/>
  </si>
  <si>
    <t>理由</t>
    <rPh sb="0" eb="2">
      <t>リユウ</t>
    </rPh>
    <phoneticPr fontId="2"/>
  </si>
  <si>
    <t>FCトラッソス</t>
    <phoneticPr fontId="1"/>
  </si>
  <si>
    <t>FCフィリオ</t>
    <phoneticPr fontId="1"/>
  </si>
  <si>
    <t>試合時間</t>
    <rPh sb="0" eb="2">
      <t>シアイ</t>
    </rPh>
    <rPh sb="2" eb="4">
      <t>ジカン</t>
    </rPh>
    <phoneticPr fontId="2"/>
  </si>
  <si>
    <t>対戦</t>
    <rPh sb="0" eb="2">
      <t>タイセン</t>
    </rPh>
    <phoneticPr fontId="2"/>
  </si>
  <si>
    <t>本部</t>
    <rPh sb="0" eb="2">
      <t>ホンブ</t>
    </rPh>
    <phoneticPr fontId="2"/>
  </si>
  <si>
    <t>審判</t>
    <rPh sb="0" eb="2">
      <t>シンパン</t>
    </rPh>
    <phoneticPr fontId="2"/>
  </si>
  <si>
    <t>FC MOSS</t>
    <phoneticPr fontId="1"/>
  </si>
  <si>
    <t>DONJIRI</t>
    <phoneticPr fontId="1"/>
  </si>
  <si>
    <t>ETC</t>
    <phoneticPr fontId="1"/>
  </si>
  <si>
    <t>FCアンカテル</t>
    <phoneticPr fontId="1"/>
  </si>
  <si>
    <t>D-TRY</t>
    <phoneticPr fontId="1"/>
  </si>
  <si>
    <t>日程</t>
    <rPh sb="0" eb="2">
      <t>ニッテイ</t>
    </rPh>
    <phoneticPr fontId="2"/>
  </si>
  <si>
    <t>T.D.U FC</t>
    <phoneticPr fontId="1"/>
  </si>
  <si>
    <t>リスク</t>
    <phoneticPr fontId="1"/>
  </si>
  <si>
    <t>Garzelotta</t>
    <phoneticPr fontId="1"/>
  </si>
  <si>
    <t>ヘルト1995</t>
    <phoneticPr fontId="1"/>
  </si>
  <si>
    <t>FCエゴイスト</t>
    <phoneticPr fontId="1"/>
  </si>
  <si>
    <t>ボラーチョ</t>
    <phoneticPr fontId="1"/>
  </si>
  <si>
    <t>FC堀切</t>
    <rPh sb="2" eb="4">
      <t>ホリキリ</t>
    </rPh>
    <phoneticPr fontId="1"/>
  </si>
  <si>
    <t>FCF</t>
    <phoneticPr fontId="1"/>
  </si>
  <si>
    <t>A.M.D</t>
    <phoneticPr fontId="1"/>
  </si>
  <si>
    <t>MEISTER</t>
    <phoneticPr fontId="1"/>
  </si>
  <si>
    <t>アンクラーズFC</t>
    <phoneticPr fontId="1"/>
  </si>
  <si>
    <t>STR川北</t>
    <rPh sb="3" eb="5">
      <t>カワキタ</t>
    </rPh>
    <phoneticPr fontId="1"/>
  </si>
  <si>
    <t>VS</t>
    <phoneticPr fontId="1"/>
  </si>
  <si>
    <t>タパンセカンド</t>
    <phoneticPr fontId="1"/>
  </si>
  <si>
    <t xml:space="preserve"> FC SPAM</t>
    <phoneticPr fontId="1"/>
  </si>
  <si>
    <t>-</t>
    <phoneticPr fontId="1"/>
  </si>
  <si>
    <t>一般</t>
    <rPh sb="0" eb="2">
      <t>イッパン</t>
    </rPh>
    <phoneticPr fontId="1"/>
  </si>
  <si>
    <t>FCアンカテル</t>
  </si>
  <si>
    <t>DONJIRI</t>
  </si>
  <si>
    <t>TDU FC</t>
  </si>
  <si>
    <t>ETC</t>
  </si>
  <si>
    <t>ALEGRIA</t>
  </si>
  <si>
    <t>FC SPAM</t>
    <phoneticPr fontId="1"/>
  </si>
  <si>
    <t>ALEGRIA</t>
    <phoneticPr fontId="1"/>
  </si>
  <si>
    <t>FC.SANTE</t>
    <phoneticPr fontId="1"/>
  </si>
  <si>
    <r>
      <t>〇勝ち（＋３ｐ）　　△分け（＋１ｐ）　×負け（０ｐ）　□不戦勝（＋３ｐ）　■不戦敗（試合結果は0-7とする）　</t>
    </r>
    <r>
      <rPr>
        <sz val="11"/>
        <color rgb="FFFF0000"/>
        <rFont val="メイリオ"/>
        <family val="3"/>
        <charset val="128"/>
      </rPr>
      <t>■</t>
    </r>
    <r>
      <rPr>
        <sz val="11"/>
        <color theme="1"/>
        <rFont val="メイリオ"/>
        <family val="3"/>
        <charset val="128"/>
      </rPr>
      <t>不戦敗（当日棄権による不戦敗は試合結果は0-7、勝点-3、チーム警告1とする）</t>
    </r>
    <rPh sb="1" eb="2">
      <t>カ</t>
    </rPh>
    <rPh sb="11" eb="12">
      <t>ワ</t>
    </rPh>
    <rPh sb="20" eb="21">
      <t>マ</t>
    </rPh>
    <rPh sb="28" eb="31">
      <t>フセンショウ</t>
    </rPh>
    <rPh sb="38" eb="40">
      <t>フセン</t>
    </rPh>
    <rPh sb="40" eb="41">
      <t>ハイ</t>
    </rPh>
    <rPh sb="42" eb="46">
      <t>シアイケッカ</t>
    </rPh>
    <rPh sb="60" eb="62">
      <t>トウジツ</t>
    </rPh>
    <rPh sb="62" eb="64">
      <t>キケン</t>
    </rPh>
    <rPh sb="67" eb="70">
      <t>フセンパイ</t>
    </rPh>
    <rPh sb="80" eb="81">
      <t>カ</t>
    </rPh>
    <rPh sb="81" eb="82">
      <t>テン</t>
    </rPh>
    <rPh sb="88" eb="90">
      <t>ケイコク</t>
    </rPh>
    <phoneticPr fontId="2"/>
  </si>
  <si>
    <t>東金町運動場</t>
    <rPh sb="0" eb="6">
      <t>ヒガシカナマチウンドウジョウ</t>
    </rPh>
    <phoneticPr fontId="1"/>
  </si>
  <si>
    <t>エスペランサ</t>
  </si>
  <si>
    <t>エスペランサ</t>
    <phoneticPr fontId="1"/>
  </si>
  <si>
    <t>×</t>
    <phoneticPr fontId="1"/>
  </si>
  <si>
    <t>〇</t>
    <phoneticPr fontId="1"/>
  </si>
  <si>
    <t>DT ZIO</t>
    <phoneticPr fontId="1"/>
  </si>
  <si>
    <t>FCフィリオ</t>
  </si>
  <si>
    <t xml:space="preserve">FC MOSS </t>
  </si>
  <si>
    <t>D-TRY</t>
  </si>
  <si>
    <t>FCトラッソス</t>
  </si>
  <si>
    <t>FC MOSS</t>
  </si>
  <si>
    <t>タパンセカンド</t>
  </si>
  <si>
    <t>FC SPAM</t>
  </si>
  <si>
    <t>■　Aブロック　■</t>
    <phoneticPr fontId="1"/>
  </si>
  <si>
    <t>■　Bブロック　■</t>
    <phoneticPr fontId="1"/>
  </si>
  <si>
    <t>【予選リーグルール】</t>
    <rPh sb="1" eb="3">
      <t>ヨセン</t>
    </rPh>
    <phoneticPr fontId="1"/>
  </si>
  <si>
    <t>・ 70分ゲームにて勝利（＋３ｐ）</t>
    <rPh sb="4" eb="5">
      <t>フン</t>
    </rPh>
    <rPh sb="10" eb="12">
      <t>ショウリ</t>
    </rPh>
    <phoneticPr fontId="2"/>
  </si>
  <si>
    <t>・ 70分ゲーム後引き分け時、PKにて勝利（＋2ｐ）</t>
    <rPh sb="4" eb="5">
      <t>フン</t>
    </rPh>
    <rPh sb="8" eb="9">
      <t>ゴ</t>
    </rPh>
    <rPh sb="9" eb="10">
      <t>ヒ</t>
    </rPh>
    <rPh sb="11" eb="12">
      <t>ワ</t>
    </rPh>
    <rPh sb="13" eb="14">
      <t>ジ</t>
    </rPh>
    <rPh sb="19" eb="21">
      <t>ショウリ</t>
    </rPh>
    <phoneticPr fontId="2"/>
  </si>
  <si>
    <t>・ 敗戦（0ｐ）</t>
    <rPh sb="2" eb="4">
      <t>ハイセン</t>
    </rPh>
    <phoneticPr fontId="2"/>
  </si>
  <si>
    <t>・ 上位1位2位が準決勝進出</t>
    <rPh sb="12" eb="14">
      <t>シンシュツ</t>
    </rPh>
    <phoneticPr fontId="2"/>
  </si>
  <si>
    <t>■　決勝トーナメント　■</t>
    <rPh sb="2" eb="4">
      <t>ケッショウ</t>
    </rPh>
    <phoneticPr fontId="1"/>
  </si>
  <si>
    <t>×</t>
    <phoneticPr fontId="1"/>
  </si>
  <si>
    <t>〇</t>
    <phoneticPr fontId="1"/>
  </si>
  <si>
    <t>×</t>
    <phoneticPr fontId="1"/>
  </si>
  <si>
    <t>FC SPAM</t>
    <phoneticPr fontId="1"/>
  </si>
  <si>
    <t>□</t>
    <phoneticPr fontId="1"/>
  </si>
  <si>
    <t>■</t>
    <phoneticPr fontId="1"/>
  </si>
  <si>
    <t>（7　ー　0）</t>
    <phoneticPr fontId="1"/>
  </si>
  <si>
    <t>（2　ー　2）
PK 2 - 4</t>
    <phoneticPr fontId="1"/>
  </si>
  <si>
    <t>（3　ー　3）
PK 4 - 5</t>
    <phoneticPr fontId="1"/>
  </si>
  <si>
    <t>CUP戦 優勝
FC SPAM</t>
    <phoneticPr fontId="1"/>
  </si>
  <si>
    <t>Amistad</t>
  </si>
  <si>
    <t>FC志弾</t>
    <rPh sb="2" eb="3">
      <t>シ</t>
    </rPh>
    <rPh sb="3" eb="4">
      <t>ダン</t>
    </rPh>
    <phoneticPr fontId="1"/>
  </si>
  <si>
    <t>FC志弾</t>
    <rPh sb="2" eb="4">
      <t>シダン</t>
    </rPh>
    <phoneticPr fontId="1"/>
  </si>
  <si>
    <t>DONJIRI</t>
    <phoneticPr fontId="1"/>
  </si>
  <si>
    <t>にいじゅく未来公園</t>
    <rPh sb="5" eb="9">
      <t>ミライコウエン</t>
    </rPh>
    <phoneticPr fontId="1"/>
  </si>
  <si>
    <t>エスペランサ棄権により不戦敗</t>
    <rPh sb="6" eb="8">
      <t>キケン</t>
    </rPh>
    <rPh sb="11" eb="14">
      <t>フセンパイ</t>
    </rPh>
    <phoneticPr fontId="1"/>
  </si>
  <si>
    <t>エスペランサ</t>
    <phoneticPr fontId="1"/>
  </si>
  <si>
    <t>FC志弾</t>
    <phoneticPr fontId="1"/>
  </si>
  <si>
    <t>Amistad</t>
    <phoneticPr fontId="1"/>
  </si>
  <si>
    <t>×</t>
    <phoneticPr fontId="1"/>
  </si>
  <si>
    <t>○</t>
    <phoneticPr fontId="1"/>
  </si>
  <si>
    <t>□</t>
    <phoneticPr fontId="1"/>
  </si>
  <si>
    <t>■</t>
    <phoneticPr fontId="1"/>
  </si>
  <si>
    <t>△</t>
    <phoneticPr fontId="1"/>
  </si>
  <si>
    <t>O-30</t>
  </si>
  <si>
    <t>FCF</t>
  </si>
  <si>
    <t>FC SANTE</t>
  </si>
  <si>
    <t>FCエゴイスト</t>
  </si>
  <si>
    <t>MEISTER</t>
  </si>
  <si>
    <t>リスク</t>
  </si>
  <si>
    <t>Garzelotta</t>
  </si>
  <si>
    <t>ヘルト1995</t>
  </si>
  <si>
    <t>DT-ZIO</t>
  </si>
  <si>
    <t>ボラーチョ</t>
  </si>
  <si>
    <t>警告：アンクラーズ「藤本拓也」</t>
    <rPh sb="0" eb="2">
      <t>ケイコク</t>
    </rPh>
    <rPh sb="10" eb="12">
      <t>フジモト</t>
    </rPh>
    <rPh sb="12" eb="14">
      <t>タクヤ</t>
    </rPh>
    <phoneticPr fontId="1"/>
  </si>
  <si>
    <t>警告：FC堀切「藤井健人」</t>
    <rPh sb="0" eb="2">
      <t>ケイコク</t>
    </rPh>
    <rPh sb="5" eb="7">
      <t>ホリキリ</t>
    </rPh>
    <rPh sb="8" eb="10">
      <t>フジイ</t>
    </rPh>
    <rPh sb="10" eb="12">
      <t>タケヒト</t>
    </rPh>
    <phoneticPr fontId="1"/>
  </si>
  <si>
    <t>警告：FCF「堀場洸希」</t>
    <rPh sb="0" eb="2">
      <t>ケイコク</t>
    </rPh>
    <rPh sb="7" eb="9">
      <t>ホリバ</t>
    </rPh>
    <phoneticPr fontId="1"/>
  </si>
  <si>
    <t>アンクラーズFC</t>
    <phoneticPr fontId="1"/>
  </si>
  <si>
    <t>O-30</t>
    <phoneticPr fontId="1"/>
  </si>
  <si>
    <t>堀場洸希</t>
  </si>
  <si>
    <t>FCF</t>
    <phoneticPr fontId="1"/>
  </si>
  <si>
    <t>藤井健人</t>
  </si>
  <si>
    <t>FC堀切</t>
  </si>
  <si>
    <t>藤本拓也</t>
  </si>
  <si>
    <t>×</t>
    <phoneticPr fontId="1"/>
  </si>
  <si>
    <t>○</t>
    <phoneticPr fontId="1"/>
  </si>
  <si>
    <t>ETC棄権により不戦敗</t>
    <phoneticPr fontId="1"/>
  </si>
  <si>
    <t>○</t>
    <phoneticPr fontId="1"/>
  </si>
  <si>
    <t>×</t>
    <phoneticPr fontId="1"/>
  </si>
  <si>
    <t>□</t>
    <phoneticPr fontId="1"/>
  </si>
  <si>
    <t>アンクラーズ</t>
  </si>
  <si>
    <t>A.M.D</t>
  </si>
  <si>
    <t>柴又球技場</t>
    <rPh sb="0" eb="2">
      <t>シバマタ</t>
    </rPh>
    <rPh sb="2" eb="5">
      <t>キュウギジョウ</t>
    </rPh>
    <phoneticPr fontId="1"/>
  </si>
  <si>
    <t>警告：アンクラーズ「松本直清」「内山孝浩」</t>
    <rPh sb="10" eb="12">
      <t>マツモト</t>
    </rPh>
    <rPh sb="12" eb="13">
      <t>ナオシ</t>
    </rPh>
    <rPh sb="13" eb="14">
      <t>キヨシ</t>
    </rPh>
    <rPh sb="16" eb="18">
      <t>ウチヤマ</t>
    </rPh>
    <rPh sb="18" eb="19">
      <t>タカシ</t>
    </rPh>
    <rPh sb="19" eb="20">
      <t>ヒロシ</t>
    </rPh>
    <phoneticPr fontId="1"/>
  </si>
  <si>
    <t>スポーツ事故発生により延期</t>
    <rPh sb="4" eb="6">
      <t>ジコ</t>
    </rPh>
    <rPh sb="6" eb="8">
      <t>ハッセイ</t>
    </rPh>
    <rPh sb="11" eb="13">
      <t>エンキ</t>
    </rPh>
    <phoneticPr fontId="1"/>
  </si>
  <si>
    <t>警告：ボラーチョ「公原海」「中山蒼」</t>
    <rPh sb="9" eb="10">
      <t>オオヤ</t>
    </rPh>
    <rPh sb="10" eb="11">
      <t>ハラ</t>
    </rPh>
    <rPh sb="11" eb="12">
      <t>ウミ</t>
    </rPh>
    <rPh sb="14" eb="16">
      <t>ナカヤマ</t>
    </rPh>
    <phoneticPr fontId="1"/>
  </si>
  <si>
    <t>ボラーチョ</t>
    <phoneticPr fontId="1"/>
  </si>
  <si>
    <t>公原海</t>
  </si>
  <si>
    <t>中山蒼</t>
  </si>
  <si>
    <t>松本直清</t>
  </si>
  <si>
    <t>内山孝浩</t>
  </si>
  <si>
    <t>○</t>
    <phoneticPr fontId="1"/>
  </si>
  <si>
    <t>×</t>
    <phoneticPr fontId="1"/>
  </si>
  <si>
    <t>柴又球技場</t>
    <phoneticPr fontId="1"/>
  </si>
  <si>
    <t>雨天により延期</t>
    <rPh sb="0" eb="2">
      <t>ウテン</t>
    </rPh>
    <rPh sb="5" eb="7">
      <t>エンキ</t>
    </rPh>
    <phoneticPr fontId="1"/>
  </si>
  <si>
    <t>警告：ボラーチョ「池上由来」</t>
    <phoneticPr fontId="1"/>
  </si>
  <si>
    <t>警告：A.M.D「佐藤旬」</t>
    <phoneticPr fontId="1"/>
  </si>
  <si>
    <t>警告：STR川北「浅見雄太」</t>
    <rPh sb="6" eb="8">
      <t>カワキタ</t>
    </rPh>
    <phoneticPr fontId="1"/>
  </si>
  <si>
    <t>STR川北</t>
  </si>
  <si>
    <t>浅見雄太</t>
  </si>
  <si>
    <t>佐藤旬</t>
  </si>
  <si>
    <t>池上由来</t>
  </si>
  <si>
    <t>×</t>
    <phoneticPr fontId="1"/>
  </si>
  <si>
    <t>警告：FCトラッソス「細川比呂」</t>
    <phoneticPr fontId="1"/>
  </si>
  <si>
    <t>警告：タパンセカンド「宮崎颯」</t>
    <phoneticPr fontId="1"/>
  </si>
  <si>
    <t>1部</t>
    <rPh sb="1" eb="2">
      <t>ブ</t>
    </rPh>
    <phoneticPr fontId="1"/>
  </si>
  <si>
    <t>細川比呂</t>
    <phoneticPr fontId="1"/>
  </si>
  <si>
    <t>宮崎颯</t>
    <phoneticPr fontId="1"/>
  </si>
  <si>
    <t>FC MOSS</t>
    <phoneticPr fontId="1"/>
  </si>
  <si>
    <t>審判用具(笛、時計、ワッペン)の不備</t>
    <rPh sb="0" eb="4">
      <t>シンパンヨウグ</t>
    </rPh>
    <rPh sb="5" eb="6">
      <t>フエ</t>
    </rPh>
    <rPh sb="7" eb="9">
      <t>トケイ</t>
    </rPh>
    <rPh sb="16" eb="18">
      <t>フビ</t>
    </rPh>
    <phoneticPr fontId="1"/>
  </si>
  <si>
    <t>○</t>
    <phoneticPr fontId="1"/>
  </si>
  <si>
    <t>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</si>
</sst>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bgColor auto="1"/>
      </patternFill>
    </fill>
    <fill>
      <patternFill patternType="lightGray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 style="double">
        <color indexed="64"/>
      </top>
      <bottom/>
      <diagonal/>
    </border>
    <border>
      <left/>
      <right style="thick">
        <color rgb="FFFF0000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0" xfId="0" applyFo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9" borderId="23" xfId="0" applyFill="1" applyBorder="1" applyAlignment="1">
      <alignment horizontal="center" vertical="center" shrinkToFit="1"/>
    </xf>
    <xf numFmtId="0" fontId="0" fillId="9" borderId="22" xfId="0" applyFill="1" applyBorder="1" applyAlignment="1">
      <alignment horizontal="center" vertical="center" shrinkToFit="1"/>
    </xf>
    <xf numFmtId="5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20" fontId="0" fillId="8" borderId="1" xfId="0" applyNumberForma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25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0" fontId="0" fillId="8" borderId="2" xfId="0" applyNumberForma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56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20" fontId="0" fillId="10" borderId="2" xfId="0" applyNumberForma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 shrinkToFit="1"/>
    </xf>
    <xf numFmtId="0" fontId="0" fillId="10" borderId="25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 shrinkToFit="1"/>
    </xf>
    <xf numFmtId="0" fontId="0" fillId="10" borderId="1" xfId="0" applyFill="1" applyBorder="1" applyAlignment="1">
      <alignment horizontal="center" vertical="center" shrinkToFit="1"/>
    </xf>
    <xf numFmtId="0" fontId="0" fillId="8" borderId="5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56" fontId="0" fillId="8" borderId="5" xfId="0" applyNumberFormat="1" applyFill="1" applyBorder="1" applyAlignment="1">
      <alignment horizontal="center" vertical="center"/>
    </xf>
    <xf numFmtId="56" fontId="0" fillId="8" borderId="6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56" fontId="0" fillId="0" borderId="5" xfId="0" applyNumberFormat="1" applyBorder="1" applyAlignment="1">
      <alignment horizontal="center" vertical="center"/>
    </xf>
    <xf numFmtId="56" fontId="0" fillId="0" borderId="6" xfId="0" applyNumberFormat="1" applyBorder="1" applyAlignment="1">
      <alignment horizontal="center" vertical="center"/>
    </xf>
    <xf numFmtId="0" fontId="0" fillId="9" borderId="22" xfId="0" applyFill="1" applyBorder="1" applyAlignment="1">
      <alignment horizontal="center" vertical="center" shrinkToFit="1"/>
    </xf>
    <xf numFmtId="0" fontId="0" fillId="9" borderId="24" xfId="0" applyFill="1" applyBorder="1" applyAlignment="1">
      <alignment horizontal="center" vertical="center" shrinkToFit="1"/>
    </xf>
    <xf numFmtId="0" fontId="0" fillId="9" borderId="23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8" borderId="29" xfId="0" applyFont="1" applyFill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6" fillId="5" borderId="5" xfId="0" applyFont="1" applyFill="1" applyBorder="1" applyAlignment="1">
      <alignment horizontal="center" vertical="center" shrinkToFit="1"/>
    </xf>
    <xf numFmtId="0" fontId="6" fillId="5" borderId="6" xfId="0" applyFont="1" applyFill="1" applyBorder="1" applyAlignment="1">
      <alignment horizontal="center" vertical="center" shrinkToFit="1"/>
    </xf>
    <xf numFmtId="0" fontId="6" fillId="6" borderId="5" xfId="0" applyFont="1" applyFill="1" applyBorder="1" applyAlignment="1">
      <alignment horizontal="center" vertical="center" shrinkToFit="1"/>
    </xf>
    <xf numFmtId="0" fontId="6" fillId="6" borderId="6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4" borderId="7" xfId="0" applyFont="1" applyFill="1" applyBorder="1" applyAlignment="1">
      <alignment horizontal="center" vertical="center" shrinkToFit="1"/>
    </xf>
    <xf numFmtId="0" fontId="6" fillId="5" borderId="7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4" borderId="8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shrinkToFit="1"/>
    </xf>
    <xf numFmtId="0" fontId="3" fillId="4" borderId="11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shrinkToFit="1"/>
    </xf>
    <xf numFmtId="0" fontId="4" fillId="4" borderId="7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 shrinkToFit="1"/>
    </xf>
    <xf numFmtId="0" fontId="4" fillId="4" borderId="8" xfId="0" applyFont="1" applyFill="1" applyBorder="1" applyAlignment="1">
      <alignment horizontal="center" vertical="center" wrapText="1" shrinkToFit="1"/>
    </xf>
    <xf numFmtId="0" fontId="4" fillId="4" borderId="9" xfId="0" applyFont="1" applyFill="1" applyBorder="1" applyAlignment="1">
      <alignment horizontal="center" vertical="center" wrapText="1" shrinkToFit="1"/>
    </xf>
    <xf numFmtId="0" fontId="4" fillId="4" borderId="10" xfId="0" applyFont="1" applyFill="1" applyBorder="1" applyAlignment="1">
      <alignment horizontal="center" vertical="center" wrapText="1" shrinkToFit="1"/>
    </xf>
    <xf numFmtId="0" fontId="4" fillId="4" borderId="12" xfId="0" applyFont="1" applyFill="1" applyBorder="1" applyAlignment="1">
      <alignment horizontal="center" vertical="center" wrapText="1" shrinkToFit="1"/>
    </xf>
    <xf numFmtId="0" fontId="4" fillId="4" borderId="11" xfId="0" applyFont="1" applyFill="1" applyBorder="1" applyAlignment="1">
      <alignment horizontal="center" vertical="center" wrapText="1" shrinkToFit="1"/>
    </xf>
    <xf numFmtId="0" fontId="4" fillId="4" borderId="13" xfId="0" applyFont="1" applyFill="1" applyBorder="1" applyAlignment="1">
      <alignment horizontal="center" vertical="center" wrapText="1" shrinkToFit="1"/>
    </xf>
    <xf numFmtId="56" fontId="3" fillId="0" borderId="2" xfId="0" applyNumberFormat="1" applyFont="1" applyBorder="1" applyAlignment="1">
      <alignment horizontal="center" vertical="center"/>
    </xf>
    <xf numFmtId="56" fontId="3" fillId="0" borderId="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56" fontId="0" fillId="0" borderId="5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56" fontId="0" fillId="0" borderId="6" xfId="0" applyNumberFormat="1" applyFill="1" applyBorder="1" applyAlignment="1">
      <alignment horizontal="center" vertical="center"/>
    </xf>
    <xf numFmtId="20" fontId="0" fillId="0" borderId="2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20" fontId="0" fillId="11" borderId="2" xfId="0" applyNumberFormat="1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 shrinkToFit="1"/>
    </xf>
    <xf numFmtId="0" fontId="0" fillId="11" borderId="25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 shrinkToFit="1"/>
    </xf>
    <xf numFmtId="0" fontId="0" fillId="11" borderId="1" xfId="0" applyFill="1" applyBorder="1" applyAlignment="1">
      <alignment horizontal="center" vertical="center" shrinkToFit="1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E43F8-EDD0-460B-8E39-63864774651B}">
  <dimension ref="A1:L38"/>
  <sheetViews>
    <sheetView showGridLines="0" tabSelected="1" workbookViewId="0">
      <pane ySplit="1" topLeftCell="A33" activePane="bottomLeft" state="frozen"/>
      <selection pane="bottomLeft"/>
    </sheetView>
  </sheetViews>
  <sheetFormatPr defaultRowHeight="18.75" x14ac:dyDescent="0.4"/>
  <cols>
    <col min="1" max="1" width="20" customWidth="1"/>
    <col min="2" max="2" width="12.625" customWidth="1"/>
    <col min="3" max="3" width="10.125" customWidth="1"/>
    <col min="5" max="5" width="24" style="13" customWidth="1"/>
    <col min="6" max="6" width="5.875" style="1" customWidth="1"/>
    <col min="7" max="7" width="5.5" style="1" customWidth="1"/>
    <col min="8" max="8" width="5.875" style="1" customWidth="1"/>
    <col min="9" max="11" width="24" style="13" customWidth="1"/>
    <col min="12" max="12" width="57.5" style="1" customWidth="1"/>
    <col min="13" max="13" width="23.625" customWidth="1"/>
    <col min="259" max="260" width="12.625" customWidth="1"/>
    <col min="261" max="261" width="10.125" customWidth="1"/>
    <col min="263" max="263" width="24" customWidth="1"/>
    <col min="264" max="264" width="5.5" customWidth="1"/>
    <col min="265" max="267" width="24" customWidth="1"/>
    <col min="268" max="268" width="30.125" customWidth="1"/>
    <col min="269" max="269" width="23.625" customWidth="1"/>
    <col min="515" max="516" width="12.625" customWidth="1"/>
    <col min="517" max="517" width="10.125" customWidth="1"/>
    <col min="519" max="519" width="24" customWidth="1"/>
    <col min="520" max="520" width="5.5" customWidth="1"/>
    <col min="521" max="523" width="24" customWidth="1"/>
    <col min="524" max="524" width="30.125" customWidth="1"/>
    <col min="525" max="525" width="23.625" customWidth="1"/>
    <col min="771" max="772" width="12.625" customWidth="1"/>
    <col min="773" max="773" width="10.125" customWidth="1"/>
    <col min="775" max="775" width="24" customWidth="1"/>
    <col min="776" max="776" width="5.5" customWidth="1"/>
    <col min="777" max="779" width="24" customWidth="1"/>
    <col min="780" max="780" width="30.125" customWidth="1"/>
    <col min="781" max="781" width="23.625" customWidth="1"/>
    <col min="1027" max="1028" width="12.625" customWidth="1"/>
    <col min="1029" max="1029" width="10.125" customWidth="1"/>
    <col min="1031" max="1031" width="24" customWidth="1"/>
    <col min="1032" max="1032" width="5.5" customWidth="1"/>
    <col min="1033" max="1035" width="24" customWidth="1"/>
    <col min="1036" max="1036" width="30.125" customWidth="1"/>
    <col min="1037" max="1037" width="23.625" customWidth="1"/>
    <col min="1283" max="1284" width="12.625" customWidth="1"/>
    <col min="1285" max="1285" width="10.125" customWidth="1"/>
    <col min="1287" max="1287" width="24" customWidth="1"/>
    <col min="1288" max="1288" width="5.5" customWidth="1"/>
    <col min="1289" max="1291" width="24" customWidth="1"/>
    <col min="1292" max="1292" width="30.125" customWidth="1"/>
    <col min="1293" max="1293" width="23.625" customWidth="1"/>
    <col min="1539" max="1540" width="12.625" customWidth="1"/>
    <col min="1541" max="1541" width="10.125" customWidth="1"/>
    <col min="1543" max="1543" width="24" customWidth="1"/>
    <col min="1544" max="1544" width="5.5" customWidth="1"/>
    <col min="1545" max="1547" width="24" customWidth="1"/>
    <col min="1548" max="1548" width="30.125" customWidth="1"/>
    <col min="1549" max="1549" width="23.625" customWidth="1"/>
    <col min="1795" max="1796" width="12.625" customWidth="1"/>
    <col min="1797" max="1797" width="10.125" customWidth="1"/>
    <col min="1799" max="1799" width="24" customWidth="1"/>
    <col min="1800" max="1800" width="5.5" customWidth="1"/>
    <col min="1801" max="1803" width="24" customWidth="1"/>
    <col min="1804" max="1804" width="30.125" customWidth="1"/>
    <col min="1805" max="1805" width="23.625" customWidth="1"/>
    <col min="2051" max="2052" width="12.625" customWidth="1"/>
    <col min="2053" max="2053" width="10.125" customWidth="1"/>
    <col min="2055" max="2055" width="24" customWidth="1"/>
    <col min="2056" max="2056" width="5.5" customWidth="1"/>
    <col min="2057" max="2059" width="24" customWidth="1"/>
    <col min="2060" max="2060" width="30.125" customWidth="1"/>
    <col min="2061" max="2061" width="23.625" customWidth="1"/>
    <col min="2307" max="2308" width="12.625" customWidth="1"/>
    <col min="2309" max="2309" width="10.125" customWidth="1"/>
    <col min="2311" max="2311" width="24" customWidth="1"/>
    <col min="2312" max="2312" width="5.5" customWidth="1"/>
    <col min="2313" max="2315" width="24" customWidth="1"/>
    <col min="2316" max="2316" width="30.125" customWidth="1"/>
    <col min="2317" max="2317" width="23.625" customWidth="1"/>
    <col min="2563" max="2564" width="12.625" customWidth="1"/>
    <col min="2565" max="2565" width="10.125" customWidth="1"/>
    <col min="2567" max="2567" width="24" customWidth="1"/>
    <col min="2568" max="2568" width="5.5" customWidth="1"/>
    <col min="2569" max="2571" width="24" customWidth="1"/>
    <col min="2572" max="2572" width="30.125" customWidth="1"/>
    <col min="2573" max="2573" width="23.625" customWidth="1"/>
    <col min="2819" max="2820" width="12.625" customWidth="1"/>
    <col min="2821" max="2821" width="10.125" customWidth="1"/>
    <col min="2823" max="2823" width="24" customWidth="1"/>
    <col min="2824" max="2824" width="5.5" customWidth="1"/>
    <col min="2825" max="2827" width="24" customWidth="1"/>
    <col min="2828" max="2828" width="30.125" customWidth="1"/>
    <col min="2829" max="2829" width="23.625" customWidth="1"/>
    <col min="3075" max="3076" width="12.625" customWidth="1"/>
    <col min="3077" max="3077" width="10.125" customWidth="1"/>
    <col min="3079" max="3079" width="24" customWidth="1"/>
    <col min="3080" max="3080" width="5.5" customWidth="1"/>
    <col min="3081" max="3083" width="24" customWidth="1"/>
    <col min="3084" max="3084" width="30.125" customWidth="1"/>
    <col min="3085" max="3085" width="23.625" customWidth="1"/>
    <col min="3331" max="3332" width="12.625" customWidth="1"/>
    <col min="3333" max="3333" width="10.125" customWidth="1"/>
    <col min="3335" max="3335" width="24" customWidth="1"/>
    <col min="3336" max="3336" width="5.5" customWidth="1"/>
    <col min="3337" max="3339" width="24" customWidth="1"/>
    <col min="3340" max="3340" width="30.125" customWidth="1"/>
    <col min="3341" max="3341" width="23.625" customWidth="1"/>
    <col min="3587" max="3588" width="12.625" customWidth="1"/>
    <col min="3589" max="3589" width="10.125" customWidth="1"/>
    <col min="3591" max="3591" width="24" customWidth="1"/>
    <col min="3592" max="3592" width="5.5" customWidth="1"/>
    <col min="3593" max="3595" width="24" customWidth="1"/>
    <col min="3596" max="3596" width="30.125" customWidth="1"/>
    <col min="3597" max="3597" width="23.625" customWidth="1"/>
    <col min="3843" max="3844" width="12.625" customWidth="1"/>
    <col min="3845" max="3845" width="10.125" customWidth="1"/>
    <col min="3847" max="3847" width="24" customWidth="1"/>
    <col min="3848" max="3848" width="5.5" customWidth="1"/>
    <col min="3849" max="3851" width="24" customWidth="1"/>
    <col min="3852" max="3852" width="30.125" customWidth="1"/>
    <col min="3853" max="3853" width="23.625" customWidth="1"/>
    <col min="4099" max="4100" width="12.625" customWidth="1"/>
    <col min="4101" max="4101" width="10.125" customWidth="1"/>
    <col min="4103" max="4103" width="24" customWidth="1"/>
    <col min="4104" max="4104" width="5.5" customWidth="1"/>
    <col min="4105" max="4107" width="24" customWidth="1"/>
    <col min="4108" max="4108" width="30.125" customWidth="1"/>
    <col min="4109" max="4109" width="23.625" customWidth="1"/>
    <col min="4355" max="4356" width="12.625" customWidth="1"/>
    <col min="4357" max="4357" width="10.125" customWidth="1"/>
    <col min="4359" max="4359" width="24" customWidth="1"/>
    <col min="4360" max="4360" width="5.5" customWidth="1"/>
    <col min="4361" max="4363" width="24" customWidth="1"/>
    <col min="4364" max="4364" width="30.125" customWidth="1"/>
    <col min="4365" max="4365" width="23.625" customWidth="1"/>
    <col min="4611" max="4612" width="12.625" customWidth="1"/>
    <col min="4613" max="4613" width="10.125" customWidth="1"/>
    <col min="4615" max="4615" width="24" customWidth="1"/>
    <col min="4616" max="4616" width="5.5" customWidth="1"/>
    <col min="4617" max="4619" width="24" customWidth="1"/>
    <col min="4620" max="4620" width="30.125" customWidth="1"/>
    <col min="4621" max="4621" width="23.625" customWidth="1"/>
    <col min="4867" max="4868" width="12.625" customWidth="1"/>
    <col min="4869" max="4869" width="10.125" customWidth="1"/>
    <col min="4871" max="4871" width="24" customWidth="1"/>
    <col min="4872" max="4872" width="5.5" customWidth="1"/>
    <col min="4873" max="4875" width="24" customWidth="1"/>
    <col min="4876" max="4876" width="30.125" customWidth="1"/>
    <col min="4877" max="4877" width="23.625" customWidth="1"/>
    <col min="5123" max="5124" width="12.625" customWidth="1"/>
    <col min="5125" max="5125" width="10.125" customWidth="1"/>
    <col min="5127" max="5127" width="24" customWidth="1"/>
    <col min="5128" max="5128" width="5.5" customWidth="1"/>
    <col min="5129" max="5131" width="24" customWidth="1"/>
    <col min="5132" max="5132" width="30.125" customWidth="1"/>
    <col min="5133" max="5133" width="23.625" customWidth="1"/>
    <col min="5379" max="5380" width="12.625" customWidth="1"/>
    <col min="5381" max="5381" width="10.125" customWidth="1"/>
    <col min="5383" max="5383" width="24" customWidth="1"/>
    <col min="5384" max="5384" width="5.5" customWidth="1"/>
    <col min="5385" max="5387" width="24" customWidth="1"/>
    <col min="5388" max="5388" width="30.125" customWidth="1"/>
    <col min="5389" max="5389" width="23.625" customWidth="1"/>
    <col min="5635" max="5636" width="12.625" customWidth="1"/>
    <col min="5637" max="5637" width="10.125" customWidth="1"/>
    <col min="5639" max="5639" width="24" customWidth="1"/>
    <col min="5640" max="5640" width="5.5" customWidth="1"/>
    <col min="5641" max="5643" width="24" customWidth="1"/>
    <col min="5644" max="5644" width="30.125" customWidth="1"/>
    <col min="5645" max="5645" width="23.625" customWidth="1"/>
    <col min="5891" max="5892" width="12.625" customWidth="1"/>
    <col min="5893" max="5893" width="10.125" customWidth="1"/>
    <col min="5895" max="5895" width="24" customWidth="1"/>
    <col min="5896" max="5896" width="5.5" customWidth="1"/>
    <col min="5897" max="5899" width="24" customWidth="1"/>
    <col min="5900" max="5900" width="30.125" customWidth="1"/>
    <col min="5901" max="5901" width="23.625" customWidth="1"/>
    <col min="6147" max="6148" width="12.625" customWidth="1"/>
    <col min="6149" max="6149" width="10.125" customWidth="1"/>
    <col min="6151" max="6151" width="24" customWidth="1"/>
    <col min="6152" max="6152" width="5.5" customWidth="1"/>
    <col min="6153" max="6155" width="24" customWidth="1"/>
    <col min="6156" max="6156" width="30.125" customWidth="1"/>
    <col min="6157" max="6157" width="23.625" customWidth="1"/>
    <col min="6403" max="6404" width="12.625" customWidth="1"/>
    <col min="6405" max="6405" width="10.125" customWidth="1"/>
    <col min="6407" max="6407" width="24" customWidth="1"/>
    <col min="6408" max="6408" width="5.5" customWidth="1"/>
    <col min="6409" max="6411" width="24" customWidth="1"/>
    <col min="6412" max="6412" width="30.125" customWidth="1"/>
    <col min="6413" max="6413" width="23.625" customWidth="1"/>
    <col min="6659" max="6660" width="12.625" customWidth="1"/>
    <col min="6661" max="6661" width="10.125" customWidth="1"/>
    <col min="6663" max="6663" width="24" customWidth="1"/>
    <col min="6664" max="6664" width="5.5" customWidth="1"/>
    <col min="6665" max="6667" width="24" customWidth="1"/>
    <col min="6668" max="6668" width="30.125" customWidth="1"/>
    <col min="6669" max="6669" width="23.625" customWidth="1"/>
    <col min="6915" max="6916" width="12.625" customWidth="1"/>
    <col min="6917" max="6917" width="10.125" customWidth="1"/>
    <col min="6919" max="6919" width="24" customWidth="1"/>
    <col min="6920" max="6920" width="5.5" customWidth="1"/>
    <col min="6921" max="6923" width="24" customWidth="1"/>
    <col min="6924" max="6924" width="30.125" customWidth="1"/>
    <col min="6925" max="6925" width="23.625" customWidth="1"/>
    <col min="7171" max="7172" width="12.625" customWidth="1"/>
    <col min="7173" max="7173" width="10.125" customWidth="1"/>
    <col min="7175" max="7175" width="24" customWidth="1"/>
    <col min="7176" max="7176" width="5.5" customWidth="1"/>
    <col min="7177" max="7179" width="24" customWidth="1"/>
    <col min="7180" max="7180" width="30.125" customWidth="1"/>
    <col min="7181" max="7181" width="23.625" customWidth="1"/>
    <col min="7427" max="7428" width="12.625" customWidth="1"/>
    <col min="7429" max="7429" width="10.125" customWidth="1"/>
    <col min="7431" max="7431" width="24" customWidth="1"/>
    <col min="7432" max="7432" width="5.5" customWidth="1"/>
    <col min="7433" max="7435" width="24" customWidth="1"/>
    <col min="7436" max="7436" width="30.125" customWidth="1"/>
    <col min="7437" max="7437" width="23.625" customWidth="1"/>
    <col min="7683" max="7684" width="12.625" customWidth="1"/>
    <col min="7685" max="7685" width="10.125" customWidth="1"/>
    <col min="7687" max="7687" width="24" customWidth="1"/>
    <col min="7688" max="7688" width="5.5" customWidth="1"/>
    <col min="7689" max="7691" width="24" customWidth="1"/>
    <col min="7692" max="7692" width="30.125" customWidth="1"/>
    <col min="7693" max="7693" width="23.625" customWidth="1"/>
    <col min="7939" max="7940" width="12.625" customWidth="1"/>
    <col min="7941" max="7941" width="10.125" customWidth="1"/>
    <col min="7943" max="7943" width="24" customWidth="1"/>
    <col min="7944" max="7944" width="5.5" customWidth="1"/>
    <col min="7945" max="7947" width="24" customWidth="1"/>
    <col min="7948" max="7948" width="30.125" customWidth="1"/>
    <col min="7949" max="7949" width="23.625" customWidth="1"/>
    <col min="8195" max="8196" width="12.625" customWidth="1"/>
    <col min="8197" max="8197" width="10.125" customWidth="1"/>
    <col min="8199" max="8199" width="24" customWidth="1"/>
    <col min="8200" max="8200" width="5.5" customWidth="1"/>
    <col min="8201" max="8203" width="24" customWidth="1"/>
    <col min="8204" max="8204" width="30.125" customWidth="1"/>
    <col min="8205" max="8205" width="23.625" customWidth="1"/>
    <col min="8451" max="8452" width="12.625" customWidth="1"/>
    <col min="8453" max="8453" width="10.125" customWidth="1"/>
    <col min="8455" max="8455" width="24" customWidth="1"/>
    <col min="8456" max="8456" width="5.5" customWidth="1"/>
    <col min="8457" max="8459" width="24" customWidth="1"/>
    <col min="8460" max="8460" width="30.125" customWidth="1"/>
    <col min="8461" max="8461" width="23.625" customWidth="1"/>
    <col min="8707" max="8708" width="12.625" customWidth="1"/>
    <col min="8709" max="8709" width="10.125" customWidth="1"/>
    <col min="8711" max="8711" width="24" customWidth="1"/>
    <col min="8712" max="8712" width="5.5" customWidth="1"/>
    <col min="8713" max="8715" width="24" customWidth="1"/>
    <col min="8716" max="8716" width="30.125" customWidth="1"/>
    <col min="8717" max="8717" width="23.625" customWidth="1"/>
    <col min="8963" max="8964" width="12.625" customWidth="1"/>
    <col min="8965" max="8965" width="10.125" customWidth="1"/>
    <col min="8967" max="8967" width="24" customWidth="1"/>
    <col min="8968" max="8968" width="5.5" customWidth="1"/>
    <col min="8969" max="8971" width="24" customWidth="1"/>
    <col min="8972" max="8972" width="30.125" customWidth="1"/>
    <col min="8973" max="8973" width="23.625" customWidth="1"/>
    <col min="9219" max="9220" width="12.625" customWidth="1"/>
    <col min="9221" max="9221" width="10.125" customWidth="1"/>
    <col min="9223" max="9223" width="24" customWidth="1"/>
    <col min="9224" max="9224" width="5.5" customWidth="1"/>
    <col min="9225" max="9227" width="24" customWidth="1"/>
    <col min="9228" max="9228" width="30.125" customWidth="1"/>
    <col min="9229" max="9229" width="23.625" customWidth="1"/>
    <col min="9475" max="9476" width="12.625" customWidth="1"/>
    <col min="9477" max="9477" width="10.125" customWidth="1"/>
    <col min="9479" max="9479" width="24" customWidth="1"/>
    <col min="9480" max="9480" width="5.5" customWidth="1"/>
    <col min="9481" max="9483" width="24" customWidth="1"/>
    <col min="9484" max="9484" width="30.125" customWidth="1"/>
    <col min="9485" max="9485" width="23.625" customWidth="1"/>
    <col min="9731" max="9732" width="12.625" customWidth="1"/>
    <col min="9733" max="9733" width="10.125" customWidth="1"/>
    <col min="9735" max="9735" width="24" customWidth="1"/>
    <col min="9736" max="9736" width="5.5" customWidth="1"/>
    <col min="9737" max="9739" width="24" customWidth="1"/>
    <col min="9740" max="9740" width="30.125" customWidth="1"/>
    <col min="9741" max="9741" width="23.625" customWidth="1"/>
    <col min="9987" max="9988" width="12.625" customWidth="1"/>
    <col min="9989" max="9989" width="10.125" customWidth="1"/>
    <col min="9991" max="9991" width="24" customWidth="1"/>
    <col min="9992" max="9992" width="5.5" customWidth="1"/>
    <col min="9993" max="9995" width="24" customWidth="1"/>
    <col min="9996" max="9996" width="30.125" customWidth="1"/>
    <col min="9997" max="9997" width="23.625" customWidth="1"/>
    <col min="10243" max="10244" width="12.625" customWidth="1"/>
    <col min="10245" max="10245" width="10.125" customWidth="1"/>
    <col min="10247" max="10247" width="24" customWidth="1"/>
    <col min="10248" max="10248" width="5.5" customWidth="1"/>
    <col min="10249" max="10251" width="24" customWidth="1"/>
    <col min="10252" max="10252" width="30.125" customWidth="1"/>
    <col min="10253" max="10253" width="23.625" customWidth="1"/>
    <col min="10499" max="10500" width="12.625" customWidth="1"/>
    <col min="10501" max="10501" width="10.125" customWidth="1"/>
    <col min="10503" max="10503" width="24" customWidth="1"/>
    <col min="10504" max="10504" width="5.5" customWidth="1"/>
    <col min="10505" max="10507" width="24" customWidth="1"/>
    <col min="10508" max="10508" width="30.125" customWidth="1"/>
    <col min="10509" max="10509" width="23.625" customWidth="1"/>
    <col min="10755" max="10756" width="12.625" customWidth="1"/>
    <col min="10757" max="10757" width="10.125" customWidth="1"/>
    <col min="10759" max="10759" width="24" customWidth="1"/>
    <col min="10760" max="10760" width="5.5" customWidth="1"/>
    <col min="10761" max="10763" width="24" customWidth="1"/>
    <col min="10764" max="10764" width="30.125" customWidth="1"/>
    <col min="10765" max="10765" width="23.625" customWidth="1"/>
    <col min="11011" max="11012" width="12.625" customWidth="1"/>
    <col min="11013" max="11013" width="10.125" customWidth="1"/>
    <col min="11015" max="11015" width="24" customWidth="1"/>
    <col min="11016" max="11016" width="5.5" customWidth="1"/>
    <col min="11017" max="11019" width="24" customWidth="1"/>
    <col min="11020" max="11020" width="30.125" customWidth="1"/>
    <col min="11021" max="11021" width="23.625" customWidth="1"/>
    <col min="11267" max="11268" width="12.625" customWidth="1"/>
    <col min="11269" max="11269" width="10.125" customWidth="1"/>
    <col min="11271" max="11271" width="24" customWidth="1"/>
    <col min="11272" max="11272" width="5.5" customWidth="1"/>
    <col min="11273" max="11275" width="24" customWidth="1"/>
    <col min="11276" max="11276" width="30.125" customWidth="1"/>
    <col min="11277" max="11277" width="23.625" customWidth="1"/>
    <col min="11523" max="11524" width="12.625" customWidth="1"/>
    <col min="11525" max="11525" width="10.125" customWidth="1"/>
    <col min="11527" max="11527" width="24" customWidth="1"/>
    <col min="11528" max="11528" width="5.5" customWidth="1"/>
    <col min="11529" max="11531" width="24" customWidth="1"/>
    <col min="11532" max="11532" width="30.125" customWidth="1"/>
    <col min="11533" max="11533" width="23.625" customWidth="1"/>
    <col min="11779" max="11780" width="12.625" customWidth="1"/>
    <col min="11781" max="11781" width="10.125" customWidth="1"/>
    <col min="11783" max="11783" width="24" customWidth="1"/>
    <col min="11784" max="11784" width="5.5" customWidth="1"/>
    <col min="11785" max="11787" width="24" customWidth="1"/>
    <col min="11788" max="11788" width="30.125" customWidth="1"/>
    <col min="11789" max="11789" width="23.625" customWidth="1"/>
    <col min="12035" max="12036" width="12.625" customWidth="1"/>
    <col min="12037" max="12037" width="10.125" customWidth="1"/>
    <col min="12039" max="12039" width="24" customWidth="1"/>
    <col min="12040" max="12040" width="5.5" customWidth="1"/>
    <col min="12041" max="12043" width="24" customWidth="1"/>
    <col min="12044" max="12044" width="30.125" customWidth="1"/>
    <col min="12045" max="12045" width="23.625" customWidth="1"/>
    <col min="12291" max="12292" width="12.625" customWidth="1"/>
    <col min="12293" max="12293" width="10.125" customWidth="1"/>
    <col min="12295" max="12295" width="24" customWidth="1"/>
    <col min="12296" max="12296" width="5.5" customWidth="1"/>
    <col min="12297" max="12299" width="24" customWidth="1"/>
    <col min="12300" max="12300" width="30.125" customWidth="1"/>
    <col min="12301" max="12301" width="23.625" customWidth="1"/>
    <col min="12547" max="12548" width="12.625" customWidth="1"/>
    <col min="12549" max="12549" width="10.125" customWidth="1"/>
    <col min="12551" max="12551" width="24" customWidth="1"/>
    <col min="12552" max="12552" width="5.5" customWidth="1"/>
    <col min="12553" max="12555" width="24" customWidth="1"/>
    <col min="12556" max="12556" width="30.125" customWidth="1"/>
    <col min="12557" max="12557" width="23.625" customWidth="1"/>
    <col min="12803" max="12804" width="12.625" customWidth="1"/>
    <col min="12805" max="12805" width="10.125" customWidth="1"/>
    <col min="12807" max="12807" width="24" customWidth="1"/>
    <col min="12808" max="12808" width="5.5" customWidth="1"/>
    <col min="12809" max="12811" width="24" customWidth="1"/>
    <col min="12812" max="12812" width="30.125" customWidth="1"/>
    <col min="12813" max="12813" width="23.625" customWidth="1"/>
    <col min="13059" max="13060" width="12.625" customWidth="1"/>
    <col min="13061" max="13061" width="10.125" customWidth="1"/>
    <col min="13063" max="13063" width="24" customWidth="1"/>
    <col min="13064" max="13064" width="5.5" customWidth="1"/>
    <col min="13065" max="13067" width="24" customWidth="1"/>
    <col min="13068" max="13068" width="30.125" customWidth="1"/>
    <col min="13069" max="13069" width="23.625" customWidth="1"/>
    <col min="13315" max="13316" width="12.625" customWidth="1"/>
    <col min="13317" max="13317" width="10.125" customWidth="1"/>
    <col min="13319" max="13319" width="24" customWidth="1"/>
    <col min="13320" max="13320" width="5.5" customWidth="1"/>
    <col min="13321" max="13323" width="24" customWidth="1"/>
    <col min="13324" max="13324" width="30.125" customWidth="1"/>
    <col min="13325" max="13325" width="23.625" customWidth="1"/>
    <col min="13571" max="13572" width="12.625" customWidth="1"/>
    <col min="13573" max="13573" width="10.125" customWidth="1"/>
    <col min="13575" max="13575" width="24" customWidth="1"/>
    <col min="13576" max="13576" width="5.5" customWidth="1"/>
    <col min="13577" max="13579" width="24" customWidth="1"/>
    <col min="13580" max="13580" width="30.125" customWidth="1"/>
    <col min="13581" max="13581" width="23.625" customWidth="1"/>
    <col min="13827" max="13828" width="12.625" customWidth="1"/>
    <col min="13829" max="13829" width="10.125" customWidth="1"/>
    <col min="13831" max="13831" width="24" customWidth="1"/>
    <col min="13832" max="13832" width="5.5" customWidth="1"/>
    <col min="13833" max="13835" width="24" customWidth="1"/>
    <col min="13836" max="13836" width="30.125" customWidth="1"/>
    <col min="13837" max="13837" width="23.625" customWidth="1"/>
    <col min="14083" max="14084" width="12.625" customWidth="1"/>
    <col min="14085" max="14085" width="10.125" customWidth="1"/>
    <col min="14087" max="14087" width="24" customWidth="1"/>
    <col min="14088" max="14088" width="5.5" customWidth="1"/>
    <col min="14089" max="14091" width="24" customWidth="1"/>
    <col min="14092" max="14092" width="30.125" customWidth="1"/>
    <col min="14093" max="14093" width="23.625" customWidth="1"/>
    <col min="14339" max="14340" width="12.625" customWidth="1"/>
    <col min="14341" max="14341" width="10.125" customWidth="1"/>
    <col min="14343" max="14343" width="24" customWidth="1"/>
    <col min="14344" max="14344" width="5.5" customWidth="1"/>
    <col min="14345" max="14347" width="24" customWidth="1"/>
    <col min="14348" max="14348" width="30.125" customWidth="1"/>
    <col min="14349" max="14349" width="23.625" customWidth="1"/>
    <col min="14595" max="14596" width="12.625" customWidth="1"/>
    <col min="14597" max="14597" width="10.125" customWidth="1"/>
    <col min="14599" max="14599" width="24" customWidth="1"/>
    <col min="14600" max="14600" width="5.5" customWidth="1"/>
    <col min="14601" max="14603" width="24" customWidth="1"/>
    <col min="14604" max="14604" width="30.125" customWidth="1"/>
    <col min="14605" max="14605" width="23.625" customWidth="1"/>
    <col min="14851" max="14852" width="12.625" customWidth="1"/>
    <col min="14853" max="14853" width="10.125" customWidth="1"/>
    <col min="14855" max="14855" width="24" customWidth="1"/>
    <col min="14856" max="14856" width="5.5" customWidth="1"/>
    <col min="14857" max="14859" width="24" customWidth="1"/>
    <col min="14860" max="14860" width="30.125" customWidth="1"/>
    <col min="14861" max="14861" width="23.625" customWidth="1"/>
    <col min="15107" max="15108" width="12.625" customWidth="1"/>
    <col min="15109" max="15109" width="10.125" customWidth="1"/>
    <col min="15111" max="15111" width="24" customWidth="1"/>
    <col min="15112" max="15112" width="5.5" customWidth="1"/>
    <col min="15113" max="15115" width="24" customWidth="1"/>
    <col min="15116" max="15116" width="30.125" customWidth="1"/>
    <col min="15117" max="15117" width="23.625" customWidth="1"/>
    <col min="15363" max="15364" width="12.625" customWidth="1"/>
    <col min="15365" max="15365" width="10.125" customWidth="1"/>
    <col min="15367" max="15367" width="24" customWidth="1"/>
    <col min="15368" max="15368" width="5.5" customWidth="1"/>
    <col min="15369" max="15371" width="24" customWidth="1"/>
    <col min="15372" max="15372" width="30.125" customWidth="1"/>
    <col min="15373" max="15373" width="23.625" customWidth="1"/>
    <col min="15619" max="15620" width="12.625" customWidth="1"/>
    <col min="15621" max="15621" width="10.125" customWidth="1"/>
    <col min="15623" max="15623" width="24" customWidth="1"/>
    <col min="15624" max="15624" width="5.5" customWidth="1"/>
    <col min="15625" max="15627" width="24" customWidth="1"/>
    <col min="15628" max="15628" width="30.125" customWidth="1"/>
    <col min="15629" max="15629" width="23.625" customWidth="1"/>
    <col min="15875" max="15876" width="12.625" customWidth="1"/>
    <col min="15877" max="15877" width="10.125" customWidth="1"/>
    <col min="15879" max="15879" width="24" customWidth="1"/>
    <col min="15880" max="15880" width="5.5" customWidth="1"/>
    <col min="15881" max="15883" width="24" customWidth="1"/>
    <col min="15884" max="15884" width="30.125" customWidth="1"/>
    <col min="15885" max="15885" width="23.625" customWidth="1"/>
    <col min="16131" max="16132" width="12.625" customWidth="1"/>
    <col min="16133" max="16133" width="10.125" customWidth="1"/>
    <col min="16135" max="16135" width="24" customWidth="1"/>
    <col min="16136" max="16136" width="5.5" customWidth="1"/>
    <col min="16137" max="16139" width="24" customWidth="1"/>
    <col min="16140" max="16140" width="30.125" customWidth="1"/>
    <col min="16141" max="16141" width="23.625" customWidth="1"/>
  </cols>
  <sheetData>
    <row r="1" spans="1:12" x14ac:dyDescent="0.4">
      <c r="A1" s="10" t="s">
        <v>0</v>
      </c>
      <c r="B1" s="11" t="s">
        <v>36</v>
      </c>
      <c r="C1" s="11" t="s">
        <v>1</v>
      </c>
      <c r="D1" s="11" t="s">
        <v>27</v>
      </c>
      <c r="E1" s="66" t="s">
        <v>28</v>
      </c>
      <c r="F1" s="67"/>
      <c r="G1" s="67"/>
      <c r="H1" s="67"/>
      <c r="I1" s="68"/>
      <c r="J1" s="14" t="s">
        <v>29</v>
      </c>
      <c r="K1" s="15" t="s">
        <v>30</v>
      </c>
      <c r="L1" s="12" t="s">
        <v>2</v>
      </c>
    </row>
    <row r="2" spans="1:12" x14ac:dyDescent="0.4">
      <c r="A2" s="47" t="s">
        <v>98</v>
      </c>
      <c r="B2" s="37">
        <v>45389</v>
      </c>
      <c r="C2" s="38" t="s">
        <v>53</v>
      </c>
      <c r="D2" s="39">
        <v>0.67708333333333337</v>
      </c>
      <c r="E2" s="40" t="s">
        <v>72</v>
      </c>
      <c r="F2" s="41">
        <v>1</v>
      </c>
      <c r="G2" s="42" t="s">
        <v>49</v>
      </c>
      <c r="H2" s="43">
        <v>5</v>
      </c>
      <c r="I2" s="44" t="s">
        <v>73</v>
      </c>
      <c r="J2" s="45" t="s">
        <v>64</v>
      </c>
      <c r="K2" s="45" t="s">
        <v>97</v>
      </c>
      <c r="L2" s="38"/>
    </row>
    <row r="3" spans="1:12" x14ac:dyDescent="0.4">
      <c r="A3" s="61" t="s">
        <v>63</v>
      </c>
      <c r="B3" s="64">
        <v>45396</v>
      </c>
      <c r="C3" s="38" t="s">
        <v>53</v>
      </c>
      <c r="D3" s="46">
        <v>0.33333333333333331</v>
      </c>
      <c r="E3" s="40" t="s">
        <v>74</v>
      </c>
      <c r="F3" s="41">
        <v>7</v>
      </c>
      <c r="G3" s="42" t="s">
        <v>49</v>
      </c>
      <c r="H3" s="43">
        <v>0</v>
      </c>
      <c r="I3" s="44" t="s">
        <v>64</v>
      </c>
      <c r="J3" s="45" t="s">
        <v>73</v>
      </c>
      <c r="K3" s="45" t="s">
        <v>57</v>
      </c>
      <c r="L3" s="38" t="s">
        <v>99</v>
      </c>
    </row>
    <row r="4" spans="1:12" x14ac:dyDescent="0.4">
      <c r="A4" s="62"/>
      <c r="B4" s="65"/>
      <c r="C4" s="38" t="s">
        <v>53</v>
      </c>
      <c r="D4" s="39">
        <v>0.40277777777777773</v>
      </c>
      <c r="E4" s="40" t="s">
        <v>70</v>
      </c>
      <c r="F4" s="41">
        <v>5</v>
      </c>
      <c r="G4" s="42" t="s">
        <v>49</v>
      </c>
      <c r="H4" s="43">
        <v>0</v>
      </c>
      <c r="I4" s="44" t="s">
        <v>57</v>
      </c>
      <c r="J4" s="45" t="s">
        <v>74</v>
      </c>
      <c r="K4" s="45" t="s">
        <v>64</v>
      </c>
      <c r="L4" s="38"/>
    </row>
    <row r="5" spans="1:12" x14ac:dyDescent="0.4">
      <c r="A5" s="62"/>
      <c r="B5" s="65"/>
      <c r="C5" s="38" t="s">
        <v>53</v>
      </c>
      <c r="D5" s="39">
        <v>0.47222222222222227</v>
      </c>
      <c r="E5" s="40" t="s">
        <v>75</v>
      </c>
      <c r="F5" s="41">
        <v>2</v>
      </c>
      <c r="G5" s="42" t="s">
        <v>49</v>
      </c>
      <c r="H5" s="43">
        <v>2</v>
      </c>
      <c r="I5" s="44" t="s">
        <v>55</v>
      </c>
      <c r="J5" s="45" t="s">
        <v>56</v>
      </c>
      <c r="K5" s="45" t="s">
        <v>58</v>
      </c>
      <c r="L5" s="38"/>
    </row>
    <row r="6" spans="1:12" x14ac:dyDescent="0.4">
      <c r="A6" s="62"/>
      <c r="B6" s="65"/>
      <c r="C6" s="38" t="s">
        <v>53</v>
      </c>
      <c r="D6" s="39">
        <v>0.54166666666666663</v>
      </c>
      <c r="E6" s="40" t="s">
        <v>56</v>
      </c>
      <c r="F6" s="41">
        <v>0</v>
      </c>
      <c r="G6" s="42" t="s">
        <v>49</v>
      </c>
      <c r="H6" s="43">
        <v>8</v>
      </c>
      <c r="I6" s="44" t="s">
        <v>58</v>
      </c>
      <c r="J6" s="45" t="s">
        <v>75</v>
      </c>
      <c r="K6" s="45" t="s">
        <v>55</v>
      </c>
      <c r="L6" s="38"/>
    </row>
    <row r="7" spans="1:12" x14ac:dyDescent="0.4">
      <c r="A7" s="62"/>
      <c r="B7" s="62"/>
      <c r="C7" s="38" t="s">
        <v>53</v>
      </c>
      <c r="D7" s="39">
        <v>0.61111111111111105</v>
      </c>
      <c r="E7" s="40" t="s">
        <v>94</v>
      </c>
      <c r="F7" s="41">
        <v>2</v>
      </c>
      <c r="G7" s="42" t="s">
        <v>49</v>
      </c>
      <c r="H7" s="43">
        <v>0</v>
      </c>
      <c r="I7" s="44" t="s">
        <v>69</v>
      </c>
      <c r="J7" s="45" t="s">
        <v>96</v>
      </c>
      <c r="K7" s="45" t="s">
        <v>54</v>
      </c>
      <c r="L7" s="38"/>
    </row>
    <row r="8" spans="1:12" x14ac:dyDescent="0.4">
      <c r="A8" s="63"/>
      <c r="B8" s="63"/>
      <c r="C8" s="38" t="s">
        <v>53</v>
      </c>
      <c r="D8" s="46">
        <v>0.68055555555555547</v>
      </c>
      <c r="E8" s="40" t="s">
        <v>95</v>
      </c>
      <c r="F8" s="41">
        <v>0</v>
      </c>
      <c r="G8" s="42" t="s">
        <v>49</v>
      </c>
      <c r="H8" s="43">
        <v>4</v>
      </c>
      <c r="I8" s="44" t="s">
        <v>54</v>
      </c>
      <c r="J8" s="45" t="s">
        <v>94</v>
      </c>
      <c r="K8" s="45" t="s">
        <v>69</v>
      </c>
      <c r="L8" s="38"/>
    </row>
    <row r="9" spans="1:12" x14ac:dyDescent="0.4">
      <c r="A9" s="61" t="s">
        <v>63</v>
      </c>
      <c r="B9" s="64">
        <v>45403</v>
      </c>
      <c r="C9" s="38" t="s">
        <v>108</v>
      </c>
      <c r="D9" s="46">
        <v>0.35416666666666669</v>
      </c>
      <c r="E9" s="40" t="s">
        <v>109</v>
      </c>
      <c r="F9" s="41">
        <v>1</v>
      </c>
      <c r="G9" s="42" t="s">
        <v>49</v>
      </c>
      <c r="H9" s="43">
        <v>3</v>
      </c>
      <c r="I9" s="44" t="s">
        <v>115</v>
      </c>
      <c r="J9" s="45" t="s">
        <v>110</v>
      </c>
      <c r="K9" s="45" t="s">
        <v>48</v>
      </c>
      <c r="L9" s="38" t="s">
        <v>120</v>
      </c>
    </row>
    <row r="10" spans="1:12" x14ac:dyDescent="0.4">
      <c r="A10" s="62"/>
      <c r="B10" s="65"/>
      <c r="C10" s="38" t="s">
        <v>108</v>
      </c>
      <c r="D10" s="39">
        <v>0.41666666666666669</v>
      </c>
      <c r="E10" s="40" t="s">
        <v>110</v>
      </c>
      <c r="F10" s="41">
        <v>1</v>
      </c>
      <c r="G10" s="42" t="s">
        <v>49</v>
      </c>
      <c r="H10" s="43">
        <v>6</v>
      </c>
      <c r="I10" s="44" t="s">
        <v>48</v>
      </c>
      <c r="J10" s="45" t="s">
        <v>109</v>
      </c>
      <c r="K10" s="45" t="s">
        <v>115</v>
      </c>
      <c r="L10" s="38"/>
    </row>
    <row r="11" spans="1:12" x14ac:dyDescent="0.4">
      <c r="A11" s="62"/>
      <c r="B11" s="65"/>
      <c r="C11" s="38" t="s">
        <v>108</v>
      </c>
      <c r="D11" s="39">
        <v>0.47916666666666669</v>
      </c>
      <c r="E11" s="40" t="s">
        <v>111</v>
      </c>
      <c r="F11" s="41">
        <v>0</v>
      </c>
      <c r="G11" s="42" t="s">
        <v>49</v>
      </c>
      <c r="H11" s="43">
        <v>1</v>
      </c>
      <c r="I11" s="44" t="s">
        <v>43</v>
      </c>
      <c r="J11" s="45" t="s">
        <v>112</v>
      </c>
      <c r="K11" s="45" t="s">
        <v>116</v>
      </c>
      <c r="L11" s="38" t="s">
        <v>119</v>
      </c>
    </row>
    <row r="12" spans="1:12" x14ac:dyDescent="0.4">
      <c r="A12" s="62"/>
      <c r="B12" s="65"/>
      <c r="C12" s="38" t="s">
        <v>108</v>
      </c>
      <c r="D12" s="39">
        <v>0.54166666666666663</v>
      </c>
      <c r="E12" s="40" t="s">
        <v>112</v>
      </c>
      <c r="F12" s="41">
        <v>3</v>
      </c>
      <c r="G12" s="42" t="s">
        <v>49</v>
      </c>
      <c r="H12" s="43">
        <v>4</v>
      </c>
      <c r="I12" s="44" t="s">
        <v>116</v>
      </c>
      <c r="J12" s="45" t="s">
        <v>111</v>
      </c>
      <c r="K12" s="45" t="s">
        <v>43</v>
      </c>
      <c r="L12" s="38"/>
    </row>
    <row r="13" spans="1:12" x14ac:dyDescent="0.4">
      <c r="A13" s="62"/>
      <c r="B13" s="62"/>
      <c r="C13" s="38" t="s">
        <v>108</v>
      </c>
      <c r="D13" s="39">
        <v>0.60416666666666663</v>
      </c>
      <c r="E13" s="40" t="s">
        <v>113</v>
      </c>
      <c r="F13" s="41">
        <v>3</v>
      </c>
      <c r="G13" s="42" t="s">
        <v>49</v>
      </c>
      <c r="H13" s="43">
        <v>1</v>
      </c>
      <c r="I13" s="44" t="s">
        <v>121</v>
      </c>
      <c r="J13" s="45" t="s">
        <v>114</v>
      </c>
      <c r="K13" s="45" t="s">
        <v>117</v>
      </c>
      <c r="L13" s="38" t="s">
        <v>118</v>
      </c>
    </row>
    <row r="14" spans="1:12" x14ac:dyDescent="0.4">
      <c r="A14" s="63"/>
      <c r="B14" s="63"/>
      <c r="C14" s="38" t="s">
        <v>108</v>
      </c>
      <c r="D14" s="46">
        <v>0.66666666666666663</v>
      </c>
      <c r="E14" s="40" t="s">
        <v>114</v>
      </c>
      <c r="F14" s="41">
        <v>0</v>
      </c>
      <c r="G14" s="42" t="s">
        <v>49</v>
      </c>
      <c r="H14" s="43">
        <v>11</v>
      </c>
      <c r="I14" s="44" t="s">
        <v>117</v>
      </c>
      <c r="J14" s="45" t="s">
        <v>113</v>
      </c>
      <c r="K14" s="45" t="s">
        <v>121</v>
      </c>
      <c r="L14" s="38"/>
    </row>
    <row r="15" spans="1:12" x14ac:dyDescent="0.4">
      <c r="A15" s="61" t="s">
        <v>98</v>
      </c>
      <c r="B15" s="64">
        <v>45417</v>
      </c>
      <c r="C15" s="38" t="s">
        <v>53</v>
      </c>
      <c r="D15" s="46">
        <v>0.35416666666666669</v>
      </c>
      <c r="E15" s="40" t="s">
        <v>69</v>
      </c>
      <c r="F15" s="41">
        <v>1</v>
      </c>
      <c r="G15" s="42" t="s">
        <v>49</v>
      </c>
      <c r="H15" s="43">
        <v>5</v>
      </c>
      <c r="I15" s="44" t="s">
        <v>54</v>
      </c>
      <c r="J15" s="45" t="s">
        <v>71</v>
      </c>
      <c r="K15" s="45" t="s">
        <v>72</v>
      </c>
      <c r="L15" s="38"/>
    </row>
    <row r="16" spans="1:12" x14ac:dyDescent="0.4">
      <c r="A16" s="62"/>
      <c r="B16" s="62"/>
      <c r="C16" s="38" t="s">
        <v>53</v>
      </c>
      <c r="D16" s="39">
        <v>0.42708333333333331</v>
      </c>
      <c r="E16" s="40" t="s">
        <v>74</v>
      </c>
      <c r="F16" s="41">
        <v>7</v>
      </c>
      <c r="G16" s="42" t="s">
        <v>49</v>
      </c>
      <c r="H16" s="43">
        <v>0</v>
      </c>
      <c r="I16" s="44" t="s">
        <v>57</v>
      </c>
      <c r="J16" s="45" t="s">
        <v>69</v>
      </c>
      <c r="K16" s="45" t="s">
        <v>54</v>
      </c>
      <c r="L16" s="38" t="s">
        <v>130</v>
      </c>
    </row>
    <row r="17" spans="1:12" x14ac:dyDescent="0.4">
      <c r="A17" s="63"/>
      <c r="B17" s="63"/>
      <c r="C17" s="38" t="s">
        <v>53</v>
      </c>
      <c r="D17" s="46">
        <v>0.5</v>
      </c>
      <c r="E17" s="40" t="s">
        <v>71</v>
      </c>
      <c r="F17" s="41">
        <v>3</v>
      </c>
      <c r="G17" s="42" t="s">
        <v>49</v>
      </c>
      <c r="H17" s="43">
        <v>0</v>
      </c>
      <c r="I17" s="44" t="s">
        <v>72</v>
      </c>
      <c r="J17" s="45" t="s">
        <v>74</v>
      </c>
      <c r="K17" s="45" t="s">
        <v>57</v>
      </c>
      <c r="L17" s="38"/>
    </row>
    <row r="18" spans="1:12" x14ac:dyDescent="0.4">
      <c r="A18" s="61" t="s">
        <v>98</v>
      </c>
      <c r="B18" s="64">
        <v>45424</v>
      </c>
      <c r="C18" s="38" t="s">
        <v>108</v>
      </c>
      <c r="D18" s="46">
        <v>0.35416666666666669</v>
      </c>
      <c r="E18" s="40" t="s">
        <v>111</v>
      </c>
      <c r="F18" s="41">
        <v>2</v>
      </c>
      <c r="G18" s="42" t="s">
        <v>49</v>
      </c>
      <c r="H18" s="43">
        <v>1</v>
      </c>
      <c r="I18" s="44" t="s">
        <v>135</v>
      </c>
      <c r="J18" s="45" t="s">
        <v>116</v>
      </c>
      <c r="K18" s="45" t="s">
        <v>110</v>
      </c>
      <c r="L18" s="38"/>
    </row>
    <row r="19" spans="1:12" x14ac:dyDescent="0.4">
      <c r="A19" s="62"/>
      <c r="B19" s="65"/>
      <c r="C19" s="48" t="s">
        <v>108</v>
      </c>
      <c r="D19" s="49">
        <v>0.41666666666666669</v>
      </c>
      <c r="E19" s="50" t="s">
        <v>116</v>
      </c>
      <c r="F19" s="51"/>
      <c r="G19" s="52" t="s">
        <v>49</v>
      </c>
      <c r="H19" s="53"/>
      <c r="I19" s="54" t="s">
        <v>110</v>
      </c>
      <c r="J19" s="55" t="s">
        <v>111</v>
      </c>
      <c r="K19" s="55" t="s">
        <v>135</v>
      </c>
      <c r="L19" s="48" t="s">
        <v>138</v>
      </c>
    </row>
    <row r="20" spans="1:12" x14ac:dyDescent="0.4">
      <c r="A20" s="62"/>
      <c r="B20" s="65"/>
      <c r="C20" s="38" t="s">
        <v>108</v>
      </c>
      <c r="D20" s="39">
        <v>0.47916666666666669</v>
      </c>
      <c r="E20" s="40" t="s">
        <v>114</v>
      </c>
      <c r="F20" s="41">
        <v>2</v>
      </c>
      <c r="G20" s="42" t="s">
        <v>49</v>
      </c>
      <c r="H20" s="43">
        <v>1</v>
      </c>
      <c r="I20" s="44" t="s">
        <v>112</v>
      </c>
      <c r="J20" s="45" t="s">
        <v>117</v>
      </c>
      <c r="K20" s="45" t="s">
        <v>113</v>
      </c>
      <c r="L20" s="38"/>
    </row>
    <row r="21" spans="1:12" x14ac:dyDescent="0.4">
      <c r="A21" s="62"/>
      <c r="B21" s="65"/>
      <c r="C21" s="38" t="s">
        <v>108</v>
      </c>
      <c r="D21" s="39">
        <v>0.54166666666666663</v>
      </c>
      <c r="E21" s="40" t="s">
        <v>117</v>
      </c>
      <c r="F21" s="41">
        <v>0</v>
      </c>
      <c r="G21" s="42" t="s">
        <v>49</v>
      </c>
      <c r="H21" s="43">
        <v>2</v>
      </c>
      <c r="I21" s="44" t="s">
        <v>113</v>
      </c>
      <c r="J21" s="45" t="s">
        <v>114</v>
      </c>
      <c r="K21" s="45" t="s">
        <v>112</v>
      </c>
      <c r="L21" s="38" t="s">
        <v>139</v>
      </c>
    </row>
    <row r="22" spans="1:12" x14ac:dyDescent="0.4">
      <c r="A22" s="62"/>
      <c r="B22" s="62"/>
      <c r="C22" s="38" t="s">
        <v>108</v>
      </c>
      <c r="D22" s="39">
        <v>0.60416666666666663</v>
      </c>
      <c r="E22" s="40" t="s">
        <v>43</v>
      </c>
      <c r="F22" s="41">
        <v>4</v>
      </c>
      <c r="G22" s="42" t="s">
        <v>49</v>
      </c>
      <c r="H22" s="43">
        <v>1</v>
      </c>
      <c r="I22" s="44" t="s">
        <v>109</v>
      </c>
      <c r="J22" s="45" t="s">
        <v>134</v>
      </c>
      <c r="K22" s="45" t="s">
        <v>115</v>
      </c>
      <c r="L22" s="38"/>
    </row>
    <row r="23" spans="1:12" x14ac:dyDescent="0.4">
      <c r="A23" s="63"/>
      <c r="B23" s="63"/>
      <c r="C23" s="38" t="s">
        <v>108</v>
      </c>
      <c r="D23" s="46">
        <v>0.66666666666666663</v>
      </c>
      <c r="E23" s="40" t="s">
        <v>134</v>
      </c>
      <c r="F23" s="41">
        <v>0</v>
      </c>
      <c r="G23" s="42" t="s">
        <v>49</v>
      </c>
      <c r="H23" s="43">
        <v>3</v>
      </c>
      <c r="I23" s="44" t="s">
        <v>115</v>
      </c>
      <c r="J23" s="45" t="s">
        <v>43</v>
      </c>
      <c r="K23" s="45" t="s">
        <v>109</v>
      </c>
      <c r="L23" s="38" t="s">
        <v>137</v>
      </c>
    </row>
    <row r="24" spans="1:12" x14ac:dyDescent="0.4">
      <c r="A24" s="61" t="s">
        <v>136</v>
      </c>
      <c r="B24" s="64">
        <v>45438</v>
      </c>
      <c r="C24" s="38" t="s">
        <v>53</v>
      </c>
      <c r="D24" s="46">
        <v>0.54166666666666663</v>
      </c>
      <c r="E24" s="40" t="s">
        <v>75</v>
      </c>
      <c r="F24" s="41">
        <v>2</v>
      </c>
      <c r="G24" s="42" t="s">
        <v>49</v>
      </c>
      <c r="H24" s="43">
        <v>1</v>
      </c>
      <c r="I24" s="44" t="s">
        <v>94</v>
      </c>
      <c r="J24" s="45" t="s">
        <v>58</v>
      </c>
      <c r="K24" s="45" t="s">
        <v>95</v>
      </c>
      <c r="L24" s="38"/>
    </row>
    <row r="25" spans="1:12" x14ac:dyDescent="0.4">
      <c r="A25" s="62"/>
      <c r="B25" s="62"/>
      <c r="C25" s="38" t="s">
        <v>53</v>
      </c>
      <c r="D25" s="39">
        <v>0.61458333333333337</v>
      </c>
      <c r="E25" s="40" t="s">
        <v>55</v>
      </c>
      <c r="F25" s="41">
        <v>2</v>
      </c>
      <c r="G25" s="42" t="s">
        <v>49</v>
      </c>
      <c r="H25" s="43">
        <v>1</v>
      </c>
      <c r="I25" s="44" t="s">
        <v>71</v>
      </c>
      <c r="J25" s="45" t="s">
        <v>75</v>
      </c>
      <c r="K25" s="45" t="s">
        <v>94</v>
      </c>
      <c r="L25" s="38"/>
    </row>
    <row r="26" spans="1:12" x14ac:dyDescent="0.4">
      <c r="A26" s="63"/>
      <c r="B26" s="63"/>
      <c r="C26" s="38" t="s">
        <v>53</v>
      </c>
      <c r="D26" s="46">
        <v>0.6875</v>
      </c>
      <c r="E26" s="40" t="s">
        <v>58</v>
      </c>
      <c r="F26" s="41">
        <v>1</v>
      </c>
      <c r="G26" s="42" t="s">
        <v>49</v>
      </c>
      <c r="H26" s="43">
        <v>0</v>
      </c>
      <c r="I26" s="44" t="s">
        <v>95</v>
      </c>
      <c r="J26" s="45" t="s">
        <v>55</v>
      </c>
      <c r="K26" s="45" t="s">
        <v>71</v>
      </c>
      <c r="L26" s="38"/>
    </row>
    <row r="27" spans="1:12" x14ac:dyDescent="0.4">
      <c r="A27" s="149" t="s">
        <v>147</v>
      </c>
      <c r="B27" s="150">
        <v>45445</v>
      </c>
      <c r="C27" s="151" t="s">
        <v>108</v>
      </c>
      <c r="D27" s="152">
        <v>0.375</v>
      </c>
      <c r="E27" s="153" t="s">
        <v>48</v>
      </c>
      <c r="F27" s="154">
        <v>0</v>
      </c>
      <c r="G27" s="155" t="s">
        <v>49</v>
      </c>
      <c r="H27" s="156">
        <v>1</v>
      </c>
      <c r="I27" s="157" t="s">
        <v>111</v>
      </c>
      <c r="J27" s="158" t="s">
        <v>135</v>
      </c>
      <c r="K27" s="158" t="s">
        <v>134</v>
      </c>
      <c r="L27" s="151" t="s">
        <v>151</v>
      </c>
    </row>
    <row r="28" spans="1:12" x14ac:dyDescent="0.4">
      <c r="A28" s="159"/>
      <c r="B28" s="160"/>
      <c r="C28" s="151" t="s">
        <v>108</v>
      </c>
      <c r="D28" s="161">
        <v>0.4375</v>
      </c>
      <c r="E28" s="153" t="s">
        <v>135</v>
      </c>
      <c r="F28" s="154">
        <v>2</v>
      </c>
      <c r="G28" s="155" t="s">
        <v>49</v>
      </c>
      <c r="H28" s="156">
        <v>1</v>
      </c>
      <c r="I28" s="157" t="s">
        <v>134</v>
      </c>
      <c r="J28" s="158" t="s">
        <v>48</v>
      </c>
      <c r="K28" s="158" t="s">
        <v>111</v>
      </c>
      <c r="L28" s="151" t="s">
        <v>150</v>
      </c>
    </row>
    <row r="29" spans="1:12" x14ac:dyDescent="0.4">
      <c r="A29" s="159"/>
      <c r="B29" s="160"/>
      <c r="C29" s="151" t="s">
        <v>108</v>
      </c>
      <c r="D29" s="161">
        <v>0.5</v>
      </c>
      <c r="E29" s="153" t="s">
        <v>43</v>
      </c>
      <c r="F29" s="154">
        <v>5</v>
      </c>
      <c r="G29" s="155" t="s">
        <v>49</v>
      </c>
      <c r="H29" s="156">
        <v>0</v>
      </c>
      <c r="I29" s="157" t="s">
        <v>114</v>
      </c>
      <c r="J29" s="158" t="s">
        <v>116</v>
      </c>
      <c r="K29" s="158" t="s">
        <v>113</v>
      </c>
      <c r="L29" s="151"/>
    </row>
    <row r="30" spans="1:12" x14ac:dyDescent="0.4">
      <c r="A30" s="159"/>
      <c r="B30" s="160"/>
      <c r="C30" s="151" t="s">
        <v>108</v>
      </c>
      <c r="D30" s="161">
        <v>0.5625</v>
      </c>
      <c r="E30" s="153" t="s">
        <v>116</v>
      </c>
      <c r="F30" s="154">
        <v>0</v>
      </c>
      <c r="G30" s="155" t="s">
        <v>49</v>
      </c>
      <c r="H30" s="156">
        <v>6</v>
      </c>
      <c r="I30" s="157" t="s">
        <v>113</v>
      </c>
      <c r="J30" s="158" t="s">
        <v>43</v>
      </c>
      <c r="K30" s="158" t="s">
        <v>114</v>
      </c>
      <c r="L30" s="151"/>
    </row>
    <row r="31" spans="1:12" x14ac:dyDescent="0.4">
      <c r="A31" s="159"/>
      <c r="B31" s="159"/>
      <c r="C31" s="151" t="s">
        <v>108</v>
      </c>
      <c r="D31" s="161">
        <v>0.625</v>
      </c>
      <c r="E31" s="153" t="s">
        <v>117</v>
      </c>
      <c r="F31" s="154">
        <v>0</v>
      </c>
      <c r="G31" s="155" t="s">
        <v>49</v>
      </c>
      <c r="H31" s="156">
        <v>6</v>
      </c>
      <c r="I31" s="157" t="s">
        <v>115</v>
      </c>
      <c r="J31" s="158" t="s">
        <v>109</v>
      </c>
      <c r="K31" s="158" t="s">
        <v>110</v>
      </c>
      <c r="L31" s="151" t="s">
        <v>149</v>
      </c>
    </row>
    <row r="32" spans="1:12" x14ac:dyDescent="0.4">
      <c r="A32" s="162"/>
      <c r="B32" s="162"/>
      <c r="C32" s="163" t="s">
        <v>108</v>
      </c>
      <c r="D32" s="164">
        <v>0.6875</v>
      </c>
      <c r="E32" s="165" t="s">
        <v>109</v>
      </c>
      <c r="F32" s="166"/>
      <c r="G32" s="167" t="s">
        <v>49</v>
      </c>
      <c r="H32" s="168"/>
      <c r="I32" s="169" t="s">
        <v>110</v>
      </c>
      <c r="J32" s="170" t="s">
        <v>117</v>
      </c>
      <c r="K32" s="170" t="s">
        <v>115</v>
      </c>
      <c r="L32" s="163" t="s">
        <v>148</v>
      </c>
    </row>
    <row r="33" spans="1:12" s="171" customFormat="1" x14ac:dyDescent="0.4">
      <c r="A33" s="56" t="s">
        <v>98</v>
      </c>
      <c r="B33" s="59">
        <v>45459</v>
      </c>
      <c r="C33" s="21" t="s">
        <v>53</v>
      </c>
      <c r="D33" s="18">
        <v>0.35416666666666669</v>
      </c>
      <c r="E33" s="22" t="s">
        <v>72</v>
      </c>
      <c r="F33" s="23">
        <v>0</v>
      </c>
      <c r="G33" s="19" t="s">
        <v>49</v>
      </c>
      <c r="H33" s="24">
        <v>1</v>
      </c>
      <c r="I33" s="25" t="s">
        <v>54</v>
      </c>
      <c r="J33" s="20" t="s">
        <v>96</v>
      </c>
      <c r="K33" s="20" t="s">
        <v>74</v>
      </c>
      <c r="L33" s="21" t="s">
        <v>157</v>
      </c>
    </row>
    <row r="34" spans="1:12" s="171" customFormat="1" x14ac:dyDescent="0.4">
      <c r="A34" s="57"/>
      <c r="B34" s="60"/>
      <c r="C34" s="21" t="s">
        <v>53</v>
      </c>
      <c r="D34" s="28">
        <v>0.41666666666666669</v>
      </c>
      <c r="E34" s="22" t="s">
        <v>96</v>
      </c>
      <c r="F34" s="23">
        <v>0</v>
      </c>
      <c r="G34" s="19" t="s">
        <v>49</v>
      </c>
      <c r="H34" s="24">
        <v>5</v>
      </c>
      <c r="I34" s="25" t="s">
        <v>74</v>
      </c>
      <c r="J34" s="20" t="s">
        <v>72</v>
      </c>
      <c r="K34" s="20" t="s">
        <v>54</v>
      </c>
      <c r="L34" s="21" t="s">
        <v>158</v>
      </c>
    </row>
    <row r="35" spans="1:12" s="171" customFormat="1" x14ac:dyDescent="0.4">
      <c r="A35" s="57"/>
      <c r="B35" s="60"/>
      <c r="C35" s="21" t="s">
        <v>53</v>
      </c>
      <c r="D35" s="28">
        <v>0.47916666666666669</v>
      </c>
      <c r="E35" s="22" t="s">
        <v>57</v>
      </c>
      <c r="F35" s="23">
        <v>0</v>
      </c>
      <c r="G35" s="19" t="s">
        <v>49</v>
      </c>
      <c r="H35" s="24">
        <v>7</v>
      </c>
      <c r="I35" s="25" t="s">
        <v>58</v>
      </c>
      <c r="J35" s="20" t="s">
        <v>64</v>
      </c>
      <c r="K35" s="20" t="s">
        <v>55</v>
      </c>
      <c r="L35" s="21"/>
    </row>
    <row r="36" spans="1:12" s="171" customFormat="1" x14ac:dyDescent="0.4">
      <c r="A36" s="57"/>
      <c r="B36" s="60"/>
      <c r="C36" s="21" t="s">
        <v>53</v>
      </c>
      <c r="D36" s="28">
        <v>0.54861111111111116</v>
      </c>
      <c r="E36" s="22" t="s">
        <v>64</v>
      </c>
      <c r="F36" s="23">
        <v>4</v>
      </c>
      <c r="G36" s="19" t="s">
        <v>49</v>
      </c>
      <c r="H36" s="24">
        <v>1</v>
      </c>
      <c r="I36" s="25" t="s">
        <v>55</v>
      </c>
      <c r="J36" s="20" t="s">
        <v>57</v>
      </c>
      <c r="K36" s="20" t="s">
        <v>58</v>
      </c>
      <c r="L36" s="21"/>
    </row>
    <row r="37" spans="1:12" s="171" customFormat="1" x14ac:dyDescent="0.4">
      <c r="A37" s="57"/>
      <c r="B37" s="57"/>
      <c r="C37" s="21" t="s">
        <v>53</v>
      </c>
      <c r="D37" s="28">
        <v>0.61805555555555558</v>
      </c>
      <c r="E37" s="22" t="s">
        <v>69</v>
      </c>
      <c r="F37" s="23">
        <v>0</v>
      </c>
      <c r="G37" s="19" t="s">
        <v>49</v>
      </c>
      <c r="H37" s="24">
        <v>5</v>
      </c>
      <c r="I37" s="25" t="s">
        <v>73</v>
      </c>
      <c r="J37" s="20" t="s">
        <v>71</v>
      </c>
      <c r="K37" s="20" t="s">
        <v>56</v>
      </c>
      <c r="L37" s="21"/>
    </row>
    <row r="38" spans="1:12" s="171" customFormat="1" x14ac:dyDescent="0.4">
      <c r="A38" s="58"/>
      <c r="B38" s="58"/>
      <c r="C38" s="21" t="s">
        <v>53</v>
      </c>
      <c r="D38" s="28">
        <v>0.69097222222222221</v>
      </c>
      <c r="E38" s="22" t="s">
        <v>71</v>
      </c>
      <c r="F38" s="23">
        <v>3</v>
      </c>
      <c r="G38" s="19" t="s">
        <v>49</v>
      </c>
      <c r="H38" s="24">
        <v>2</v>
      </c>
      <c r="I38" s="25" t="s">
        <v>56</v>
      </c>
      <c r="J38" s="20" t="s">
        <v>69</v>
      </c>
      <c r="K38" s="20" t="s">
        <v>73</v>
      </c>
      <c r="L38" s="21"/>
    </row>
  </sheetData>
  <sheetProtection algorithmName="SHA-512" hashValue="S4enCUyB5pehcVplVX7JZh17sLNCfd2E+4+esXXIXhQU5ScRT1UINTQZ6xiOW9Nfqo6ya5+xHntZlBvHou+cUw==" saltValue="MQaS7G88YTFNnX5L99uu5A==" spinCount="100000" sheet="1" objects="1" scenarios="1"/>
  <mergeCells count="15">
    <mergeCell ref="A33:A38"/>
    <mergeCell ref="B33:B38"/>
    <mergeCell ref="A15:A17"/>
    <mergeCell ref="B15:B17"/>
    <mergeCell ref="A3:A8"/>
    <mergeCell ref="B3:B8"/>
    <mergeCell ref="E1:I1"/>
    <mergeCell ref="A9:A14"/>
    <mergeCell ref="B9:B14"/>
    <mergeCell ref="A27:A32"/>
    <mergeCell ref="B27:B32"/>
    <mergeCell ref="A18:A23"/>
    <mergeCell ref="B18:B23"/>
    <mergeCell ref="A24:A26"/>
    <mergeCell ref="B24:B2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6DFA8-489E-459A-A634-6A1F6836CE31}">
  <dimension ref="A1:AI28"/>
  <sheetViews>
    <sheetView zoomScale="80" zoomScaleNormal="80" workbookViewId="0">
      <selection sqref="A1:D1"/>
    </sheetView>
  </sheetViews>
  <sheetFormatPr defaultRowHeight="18.75" x14ac:dyDescent="0.4"/>
  <cols>
    <col min="1" max="1" width="15.25" style="2" customWidth="1"/>
    <col min="2" max="10" width="4.875" style="2" customWidth="1"/>
    <col min="11" max="19" width="5.25" style="2" customWidth="1"/>
    <col min="20" max="21" width="9" style="2"/>
    <col min="22" max="23" width="9.125" style="2" customWidth="1"/>
    <col min="24" max="25" width="3" style="2" customWidth="1"/>
    <col min="26" max="27" width="9.125" style="2" customWidth="1"/>
    <col min="28" max="29" width="1.5" style="2" customWidth="1"/>
    <col min="30" max="31" width="9.125" style="2" customWidth="1"/>
    <col min="32" max="33" width="3" style="2" customWidth="1"/>
    <col min="34" max="35" width="9.125" style="2" customWidth="1"/>
    <col min="36" max="16384" width="9" style="2"/>
  </cols>
  <sheetData>
    <row r="1" spans="1:35" ht="19.5" x14ac:dyDescent="0.4">
      <c r="A1" s="113" t="s">
        <v>76</v>
      </c>
      <c r="B1" s="113"/>
      <c r="C1" s="113"/>
      <c r="D1" s="113"/>
      <c r="V1" s="113" t="s">
        <v>83</v>
      </c>
      <c r="W1" s="113"/>
      <c r="X1" s="113"/>
      <c r="Y1" s="113"/>
      <c r="Z1" s="113"/>
    </row>
    <row r="2" spans="1:35" ht="19.5" thickBot="1" x14ac:dyDescent="0.45"/>
    <row r="3" spans="1:35" ht="22.5" customHeight="1" thickTop="1" x14ac:dyDescent="0.4">
      <c r="A3" s="77" t="s">
        <v>3</v>
      </c>
      <c r="B3" s="78" t="s">
        <v>58</v>
      </c>
      <c r="C3" s="78"/>
      <c r="D3" s="78"/>
      <c r="E3" s="78" t="s">
        <v>57</v>
      </c>
      <c r="F3" s="78"/>
      <c r="G3" s="78"/>
      <c r="H3" s="79" t="s">
        <v>71</v>
      </c>
      <c r="I3" s="79"/>
      <c r="J3" s="79"/>
      <c r="K3" s="81" t="s">
        <v>4</v>
      </c>
      <c r="L3" s="81" t="s">
        <v>5</v>
      </c>
      <c r="M3" s="81" t="s">
        <v>6</v>
      </c>
      <c r="N3" s="81" t="s">
        <v>7</v>
      </c>
      <c r="O3" s="80" t="s">
        <v>8</v>
      </c>
      <c r="P3" s="81" t="s">
        <v>9</v>
      </c>
      <c r="Q3" s="81" t="s">
        <v>10</v>
      </c>
      <c r="R3" s="82" t="s">
        <v>11</v>
      </c>
      <c r="S3" s="81" t="s">
        <v>12</v>
      </c>
      <c r="AA3" s="71" t="s">
        <v>93</v>
      </c>
      <c r="AB3" s="72"/>
      <c r="AC3" s="72"/>
      <c r="AD3" s="73"/>
    </row>
    <row r="4" spans="1:35" ht="22.5" customHeight="1" thickBot="1" x14ac:dyDescent="0.45">
      <c r="A4" s="77"/>
      <c r="B4" s="78"/>
      <c r="C4" s="78"/>
      <c r="D4" s="78"/>
      <c r="E4" s="78"/>
      <c r="F4" s="78"/>
      <c r="G4" s="78"/>
      <c r="H4" s="79"/>
      <c r="I4" s="79"/>
      <c r="J4" s="79"/>
      <c r="K4" s="81"/>
      <c r="L4" s="81"/>
      <c r="M4" s="81"/>
      <c r="N4" s="81"/>
      <c r="O4" s="80"/>
      <c r="P4" s="81"/>
      <c r="Q4" s="81"/>
      <c r="R4" s="82"/>
      <c r="S4" s="81"/>
      <c r="Z4" s="6"/>
      <c r="AA4" s="74"/>
      <c r="AB4" s="75"/>
      <c r="AC4" s="75"/>
      <c r="AD4" s="76"/>
    </row>
    <row r="5" spans="1:35" ht="23.25" thickTop="1" x14ac:dyDescent="0.4">
      <c r="A5" s="83" t="s">
        <v>60</v>
      </c>
      <c r="B5" s="85" t="s">
        <v>13</v>
      </c>
      <c r="C5" s="86"/>
      <c r="D5" s="87"/>
      <c r="E5" s="91" t="s">
        <v>85</v>
      </c>
      <c r="F5" s="91"/>
      <c r="G5" s="92"/>
      <c r="H5" s="91" t="s">
        <v>67</v>
      </c>
      <c r="I5" s="91"/>
      <c r="J5" s="92"/>
      <c r="K5" s="93">
        <f>SUM(L5:N6)</f>
        <v>2</v>
      </c>
      <c r="L5" s="93">
        <v>2</v>
      </c>
      <c r="M5" s="93">
        <v>0</v>
      </c>
      <c r="N5" s="93">
        <v>0</v>
      </c>
      <c r="O5" s="95">
        <v>6</v>
      </c>
      <c r="P5" s="93">
        <f>SUM(E6,H6)</f>
        <v>13</v>
      </c>
      <c r="Q5" s="93">
        <f>SUM(G6,J6)</f>
        <v>2</v>
      </c>
      <c r="R5" s="93">
        <f>P5-Q5</f>
        <v>11</v>
      </c>
      <c r="S5" s="97">
        <v>1</v>
      </c>
      <c r="AB5" s="35"/>
    </row>
    <row r="6" spans="1:35" ht="23.25" thickBot="1" x14ac:dyDescent="0.45">
      <c r="A6" s="84"/>
      <c r="B6" s="88"/>
      <c r="C6" s="89"/>
      <c r="D6" s="90"/>
      <c r="E6" s="3">
        <v>9</v>
      </c>
      <c r="F6" s="3" t="s">
        <v>52</v>
      </c>
      <c r="G6" s="4">
        <v>1</v>
      </c>
      <c r="H6" s="3">
        <v>4</v>
      </c>
      <c r="I6" s="3" t="s">
        <v>52</v>
      </c>
      <c r="J6" s="4">
        <v>1</v>
      </c>
      <c r="K6" s="94"/>
      <c r="L6" s="94"/>
      <c r="M6" s="94"/>
      <c r="N6" s="94"/>
      <c r="O6" s="96"/>
      <c r="P6" s="94"/>
      <c r="Q6" s="94"/>
      <c r="R6" s="94"/>
      <c r="S6" s="98"/>
      <c r="Y6" s="27"/>
      <c r="Z6" s="27"/>
      <c r="AA6" s="27"/>
      <c r="AB6" s="36"/>
      <c r="AC6" s="34"/>
      <c r="AD6" s="30"/>
      <c r="AE6" s="30"/>
      <c r="AF6" s="30"/>
    </row>
    <row r="7" spans="1:35" ht="22.5" customHeight="1" thickTop="1" x14ac:dyDescent="0.4">
      <c r="A7" s="83" t="s">
        <v>33</v>
      </c>
      <c r="B7" s="91" t="s">
        <v>84</v>
      </c>
      <c r="C7" s="91"/>
      <c r="D7" s="92"/>
      <c r="E7" s="85" t="s">
        <v>13</v>
      </c>
      <c r="F7" s="86"/>
      <c r="G7" s="87"/>
      <c r="H7" s="91" t="s">
        <v>89</v>
      </c>
      <c r="I7" s="91"/>
      <c r="J7" s="92"/>
      <c r="K7" s="93">
        <f t="shared" ref="K7" si="0">SUM(L7:N8)</f>
        <v>2</v>
      </c>
      <c r="L7" s="93">
        <v>0</v>
      </c>
      <c r="M7" s="93">
        <v>0</v>
      </c>
      <c r="N7" s="93">
        <v>2</v>
      </c>
      <c r="O7" s="95">
        <v>0</v>
      </c>
      <c r="P7" s="93">
        <f>SUM(B8,H8)</f>
        <v>1</v>
      </c>
      <c r="Q7" s="93">
        <f>SUM(D8,J8)</f>
        <v>16</v>
      </c>
      <c r="R7" s="93">
        <f t="shared" ref="R7" si="1">P7-Q7</f>
        <v>-15</v>
      </c>
      <c r="S7" s="97">
        <v>3</v>
      </c>
      <c r="X7" s="29"/>
      <c r="AA7" s="69" t="s">
        <v>92</v>
      </c>
      <c r="AB7" s="70"/>
      <c r="AC7" s="70"/>
      <c r="AD7" s="70"/>
      <c r="AG7" s="33"/>
    </row>
    <row r="8" spans="1:35" ht="22.5" customHeight="1" thickBot="1" x14ac:dyDescent="0.45">
      <c r="A8" s="84"/>
      <c r="B8" s="3">
        <v>1</v>
      </c>
      <c r="C8" s="3" t="s">
        <v>52</v>
      </c>
      <c r="D8" s="4">
        <v>9</v>
      </c>
      <c r="E8" s="88"/>
      <c r="F8" s="89"/>
      <c r="G8" s="90"/>
      <c r="H8" s="3">
        <v>0</v>
      </c>
      <c r="I8" s="3" t="s">
        <v>52</v>
      </c>
      <c r="J8" s="4">
        <v>7</v>
      </c>
      <c r="K8" s="94"/>
      <c r="L8" s="94"/>
      <c r="M8" s="94"/>
      <c r="N8" s="94"/>
      <c r="O8" s="96"/>
      <c r="P8" s="94"/>
      <c r="Q8" s="94"/>
      <c r="R8" s="94"/>
      <c r="S8" s="98"/>
      <c r="W8" s="30"/>
      <c r="X8" s="31"/>
      <c r="Y8" s="27"/>
      <c r="Z8" s="27"/>
      <c r="AA8" s="70"/>
      <c r="AB8" s="70"/>
      <c r="AC8" s="70"/>
      <c r="AD8" s="70"/>
      <c r="AE8" s="27"/>
      <c r="AF8" s="27"/>
      <c r="AG8" s="34"/>
      <c r="AH8" s="30"/>
    </row>
    <row r="9" spans="1:35" ht="22.5" customHeight="1" thickTop="1" x14ac:dyDescent="0.4">
      <c r="A9" s="83" t="s">
        <v>35</v>
      </c>
      <c r="B9" s="91" t="s">
        <v>66</v>
      </c>
      <c r="C9" s="91"/>
      <c r="D9" s="92"/>
      <c r="E9" s="91" t="s">
        <v>88</v>
      </c>
      <c r="F9" s="91"/>
      <c r="G9" s="92"/>
      <c r="H9" s="85" t="s">
        <v>13</v>
      </c>
      <c r="I9" s="86"/>
      <c r="J9" s="87"/>
      <c r="K9" s="93">
        <f t="shared" ref="K9" si="2">SUM(L9:N10)</f>
        <v>2</v>
      </c>
      <c r="L9" s="93">
        <v>1</v>
      </c>
      <c r="M9" s="93">
        <v>0</v>
      </c>
      <c r="N9" s="93">
        <v>1</v>
      </c>
      <c r="O9" s="95">
        <v>3</v>
      </c>
      <c r="P9" s="93">
        <f>SUM(B10,E10)</f>
        <v>8</v>
      </c>
      <c r="Q9" s="93">
        <f>SUM(D10,G10)</f>
        <v>4</v>
      </c>
      <c r="R9" s="93">
        <f t="shared" ref="R9" si="3">P9-Q9</f>
        <v>4</v>
      </c>
      <c r="S9" s="97">
        <v>2</v>
      </c>
      <c r="W9" s="108" t="s">
        <v>90</v>
      </c>
      <c r="X9" s="70"/>
      <c r="Y9" s="70"/>
      <c r="Z9" s="109"/>
      <c r="AE9" s="110" t="s">
        <v>91</v>
      </c>
      <c r="AF9" s="70"/>
      <c r="AG9" s="70"/>
      <c r="AH9" s="111"/>
      <c r="AI9" s="33"/>
    </row>
    <row r="10" spans="1:35" ht="22.5" customHeight="1" x14ac:dyDescent="0.4">
      <c r="A10" s="84"/>
      <c r="B10" s="3">
        <v>1</v>
      </c>
      <c r="C10" s="3" t="s">
        <v>52</v>
      </c>
      <c r="D10" s="4">
        <v>4</v>
      </c>
      <c r="E10" s="3">
        <v>7</v>
      </c>
      <c r="F10" s="3" t="s">
        <v>52</v>
      </c>
      <c r="G10" s="4">
        <v>0</v>
      </c>
      <c r="H10" s="88"/>
      <c r="I10" s="89"/>
      <c r="J10" s="90"/>
      <c r="K10" s="94"/>
      <c r="L10" s="94"/>
      <c r="M10" s="94"/>
      <c r="N10" s="94"/>
      <c r="O10" s="96"/>
      <c r="P10" s="94"/>
      <c r="Q10" s="94"/>
      <c r="R10" s="94"/>
      <c r="S10" s="98"/>
      <c r="W10" s="32"/>
      <c r="Z10" s="26"/>
      <c r="AE10" s="112"/>
      <c r="AF10" s="70"/>
      <c r="AG10" s="70"/>
      <c r="AH10" s="111"/>
      <c r="AI10" s="32"/>
    </row>
    <row r="11" spans="1:35" ht="22.5" customHeight="1" x14ac:dyDescent="0.4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V11" s="99" t="s">
        <v>60</v>
      </c>
      <c r="W11" s="100"/>
      <c r="Z11" s="99" t="s">
        <v>34</v>
      </c>
      <c r="AA11" s="100"/>
      <c r="AD11" s="99" t="s">
        <v>35</v>
      </c>
      <c r="AE11" s="100"/>
      <c r="AH11" s="103" t="s">
        <v>87</v>
      </c>
      <c r="AI11" s="104"/>
    </row>
    <row r="12" spans="1:35" x14ac:dyDescent="0.4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V12" s="101"/>
      <c r="W12" s="102"/>
      <c r="Z12" s="101"/>
      <c r="AA12" s="102"/>
      <c r="AD12" s="101"/>
      <c r="AE12" s="102"/>
      <c r="AH12" s="105"/>
      <c r="AI12" s="106"/>
    </row>
    <row r="13" spans="1:35" ht="19.5" x14ac:dyDescent="0.4">
      <c r="A13" s="113" t="s">
        <v>77</v>
      </c>
      <c r="B13" s="113"/>
      <c r="C13" s="113"/>
      <c r="D13" s="113"/>
    </row>
    <row r="14" spans="1:35" x14ac:dyDescent="0.4">
      <c r="W14" s="70"/>
      <c r="X14" s="70"/>
      <c r="Y14" s="70"/>
      <c r="Z14" s="70"/>
    </row>
    <row r="15" spans="1:35" ht="22.5" customHeight="1" x14ac:dyDescent="0.4">
      <c r="A15" s="77" t="s">
        <v>3</v>
      </c>
      <c r="B15" s="78" t="s">
        <v>64</v>
      </c>
      <c r="C15" s="78"/>
      <c r="D15" s="78"/>
      <c r="E15" s="78" t="s">
        <v>75</v>
      </c>
      <c r="F15" s="78"/>
      <c r="G15" s="78"/>
      <c r="H15" s="79" t="s">
        <v>54</v>
      </c>
      <c r="I15" s="79"/>
      <c r="J15" s="79"/>
      <c r="K15" s="81" t="s">
        <v>4</v>
      </c>
      <c r="L15" s="81" t="s">
        <v>5</v>
      </c>
      <c r="M15" s="81" t="s">
        <v>6</v>
      </c>
      <c r="N15" s="81" t="s">
        <v>7</v>
      </c>
      <c r="O15" s="80" t="s">
        <v>8</v>
      </c>
      <c r="P15" s="81" t="s">
        <v>9</v>
      </c>
      <c r="Q15" s="81" t="s">
        <v>10</v>
      </c>
      <c r="R15" s="82" t="s">
        <v>11</v>
      </c>
      <c r="S15" s="81" t="s">
        <v>12</v>
      </c>
    </row>
    <row r="16" spans="1:35" ht="22.5" customHeight="1" x14ac:dyDescent="0.4">
      <c r="A16" s="77"/>
      <c r="B16" s="78"/>
      <c r="C16" s="78"/>
      <c r="D16" s="78"/>
      <c r="E16" s="78"/>
      <c r="F16" s="78"/>
      <c r="G16" s="78"/>
      <c r="H16" s="79"/>
      <c r="I16" s="79"/>
      <c r="J16" s="79"/>
      <c r="K16" s="81"/>
      <c r="L16" s="81"/>
      <c r="M16" s="81"/>
      <c r="N16" s="81"/>
      <c r="O16" s="80"/>
      <c r="P16" s="81"/>
      <c r="Q16" s="81"/>
      <c r="R16" s="82"/>
      <c r="S16" s="81"/>
    </row>
    <row r="17" spans="1:19" ht="22.5" x14ac:dyDescent="0.4">
      <c r="A17" s="83" t="s">
        <v>65</v>
      </c>
      <c r="B17" s="85" t="s">
        <v>13</v>
      </c>
      <c r="C17" s="86"/>
      <c r="D17" s="87"/>
      <c r="E17" s="91" t="s">
        <v>86</v>
      </c>
      <c r="F17" s="91"/>
      <c r="G17" s="92"/>
      <c r="H17" s="91" t="s">
        <v>67</v>
      </c>
      <c r="I17" s="91"/>
      <c r="J17" s="92"/>
      <c r="K17" s="93">
        <f>SUM(L17:N18)</f>
        <v>2</v>
      </c>
      <c r="L17" s="93">
        <v>1</v>
      </c>
      <c r="M17" s="93">
        <v>0</v>
      </c>
      <c r="N17" s="93">
        <v>1</v>
      </c>
      <c r="O17" s="95">
        <v>3</v>
      </c>
      <c r="P17" s="93">
        <f>SUM(E18,H18)</f>
        <v>3</v>
      </c>
      <c r="Q17" s="93">
        <f>SUM(G18,J18)</f>
        <v>7</v>
      </c>
      <c r="R17" s="93">
        <f>P17-Q17</f>
        <v>-4</v>
      </c>
      <c r="S17" s="97">
        <v>3</v>
      </c>
    </row>
    <row r="18" spans="1:19" ht="22.5" x14ac:dyDescent="0.4">
      <c r="A18" s="84"/>
      <c r="B18" s="88"/>
      <c r="C18" s="89"/>
      <c r="D18" s="90"/>
      <c r="E18" s="3">
        <v>0</v>
      </c>
      <c r="F18" s="3" t="s">
        <v>52</v>
      </c>
      <c r="G18" s="4">
        <v>7</v>
      </c>
      <c r="H18" s="3">
        <v>3</v>
      </c>
      <c r="I18" s="3" t="s">
        <v>52</v>
      </c>
      <c r="J18" s="4">
        <v>0</v>
      </c>
      <c r="K18" s="94"/>
      <c r="L18" s="94"/>
      <c r="M18" s="94"/>
      <c r="N18" s="94"/>
      <c r="O18" s="96"/>
      <c r="P18" s="94"/>
      <c r="Q18" s="94"/>
      <c r="R18" s="94"/>
      <c r="S18" s="98"/>
    </row>
    <row r="19" spans="1:19" ht="22.5" customHeight="1" x14ac:dyDescent="0.4">
      <c r="A19" s="83" t="s">
        <v>59</v>
      </c>
      <c r="B19" s="91" t="s">
        <v>67</v>
      </c>
      <c r="C19" s="91"/>
      <c r="D19" s="92"/>
      <c r="E19" s="85" t="s">
        <v>13</v>
      </c>
      <c r="F19" s="86"/>
      <c r="G19" s="87"/>
      <c r="H19" s="91" t="s">
        <v>66</v>
      </c>
      <c r="I19" s="91"/>
      <c r="J19" s="92"/>
      <c r="K19" s="93">
        <f t="shared" ref="K19" si="4">SUM(L19:N20)</f>
        <v>2</v>
      </c>
      <c r="L19" s="93">
        <v>1</v>
      </c>
      <c r="M19" s="93">
        <v>0</v>
      </c>
      <c r="N19" s="93">
        <v>1</v>
      </c>
      <c r="O19" s="95">
        <v>3</v>
      </c>
      <c r="P19" s="93">
        <f>SUM(B20,H20)</f>
        <v>7</v>
      </c>
      <c r="Q19" s="93">
        <f>SUM(D20,J20)</f>
        <v>2</v>
      </c>
      <c r="R19" s="93">
        <f t="shared" ref="R19" si="5">P19-Q19</f>
        <v>5</v>
      </c>
      <c r="S19" s="97">
        <v>1</v>
      </c>
    </row>
    <row r="20" spans="1:19" ht="22.5" customHeight="1" x14ac:dyDescent="0.4">
      <c r="A20" s="84"/>
      <c r="B20" s="3">
        <v>7</v>
      </c>
      <c r="C20" s="3" t="s">
        <v>52</v>
      </c>
      <c r="D20" s="4">
        <v>0</v>
      </c>
      <c r="E20" s="88"/>
      <c r="F20" s="89"/>
      <c r="G20" s="90"/>
      <c r="H20" s="3">
        <v>0</v>
      </c>
      <c r="I20" s="3" t="s">
        <v>52</v>
      </c>
      <c r="J20" s="4">
        <v>2</v>
      </c>
      <c r="K20" s="94"/>
      <c r="L20" s="94"/>
      <c r="M20" s="94"/>
      <c r="N20" s="94"/>
      <c r="O20" s="96"/>
      <c r="P20" s="94"/>
      <c r="Q20" s="94"/>
      <c r="R20" s="94"/>
      <c r="S20" s="98"/>
    </row>
    <row r="21" spans="1:19" ht="22.5" customHeight="1" x14ac:dyDescent="0.4">
      <c r="A21" s="83" t="s">
        <v>34</v>
      </c>
      <c r="B21" s="91" t="s">
        <v>86</v>
      </c>
      <c r="C21" s="91"/>
      <c r="D21" s="92"/>
      <c r="E21" s="91" t="s">
        <v>67</v>
      </c>
      <c r="F21" s="91"/>
      <c r="G21" s="92"/>
      <c r="H21" s="85" t="s">
        <v>13</v>
      </c>
      <c r="I21" s="86"/>
      <c r="J21" s="87"/>
      <c r="K21" s="93">
        <f t="shared" ref="K21" si="6">SUM(L21:N22)</f>
        <v>2</v>
      </c>
      <c r="L21" s="93">
        <v>1</v>
      </c>
      <c r="M21" s="93">
        <v>0</v>
      </c>
      <c r="N21" s="93">
        <v>1</v>
      </c>
      <c r="O21" s="95">
        <v>3</v>
      </c>
      <c r="P21" s="93">
        <f>SUM(B22,E22)</f>
        <v>2</v>
      </c>
      <c r="Q21" s="93">
        <f>SUM(D22,G22)</f>
        <v>3</v>
      </c>
      <c r="R21" s="93">
        <f t="shared" ref="R21" si="7">P21-Q21</f>
        <v>-1</v>
      </c>
      <c r="S21" s="97">
        <v>2</v>
      </c>
    </row>
    <row r="22" spans="1:19" ht="22.5" customHeight="1" x14ac:dyDescent="0.4">
      <c r="A22" s="84"/>
      <c r="B22" s="3">
        <v>0</v>
      </c>
      <c r="C22" s="3" t="s">
        <v>52</v>
      </c>
      <c r="D22" s="4">
        <v>3</v>
      </c>
      <c r="E22" s="3">
        <v>2</v>
      </c>
      <c r="F22" s="3" t="s">
        <v>52</v>
      </c>
      <c r="G22" s="4">
        <v>0</v>
      </c>
      <c r="H22" s="88"/>
      <c r="I22" s="89"/>
      <c r="J22" s="90"/>
      <c r="K22" s="115"/>
      <c r="L22" s="115"/>
      <c r="M22" s="115"/>
      <c r="N22" s="115"/>
      <c r="O22" s="116"/>
      <c r="P22" s="115"/>
      <c r="Q22" s="115"/>
      <c r="R22" s="115"/>
      <c r="S22" s="107"/>
    </row>
    <row r="24" spans="1:19" x14ac:dyDescent="0.4">
      <c r="A24" s="114" t="s">
        <v>78</v>
      </c>
      <c r="B24" s="114"/>
      <c r="C24" s="114"/>
      <c r="D24" s="114"/>
    </row>
    <row r="25" spans="1:19" x14ac:dyDescent="0.4">
      <c r="A25" s="6" t="s">
        <v>79</v>
      </c>
    </row>
    <row r="26" spans="1:19" x14ac:dyDescent="0.4">
      <c r="A26" s="6" t="s">
        <v>80</v>
      </c>
    </row>
    <row r="27" spans="1:19" x14ac:dyDescent="0.4">
      <c r="A27" s="6" t="s">
        <v>81</v>
      </c>
    </row>
    <row r="28" spans="1:19" x14ac:dyDescent="0.4">
      <c r="A28" s="6" t="s">
        <v>82</v>
      </c>
      <c r="B28" s="6"/>
    </row>
  </sheetData>
  <sheetProtection algorithmName="SHA-512" hashValue="rsqcsniar+Ulp6+L514AzAeRLOPG2/ZBUINziO75XASjO7MczK1wLd9UGTHXWULJQ1rlYHGXrpq8/Jpy4TqWCg==" saltValue="YpPfxNTg1mVepIzk5nHfeg==" spinCount="100000" sheet="1" objects="1" scenarios="1"/>
  <mergeCells count="117">
    <mergeCell ref="W14:Z14"/>
    <mergeCell ref="W9:Z9"/>
    <mergeCell ref="AE9:AH10"/>
    <mergeCell ref="A1:D1"/>
    <mergeCell ref="A13:D13"/>
    <mergeCell ref="A24:D24"/>
    <mergeCell ref="V1:Z1"/>
    <mergeCell ref="A21:A22"/>
    <mergeCell ref="B21:D21"/>
    <mergeCell ref="E21:G21"/>
    <mergeCell ref="H21:J22"/>
    <mergeCell ref="K21:K22"/>
    <mergeCell ref="L21:L22"/>
    <mergeCell ref="A15:A16"/>
    <mergeCell ref="B15:D16"/>
    <mergeCell ref="E15:G16"/>
    <mergeCell ref="H15:J16"/>
    <mergeCell ref="K15:K16"/>
    <mergeCell ref="N21:N22"/>
    <mergeCell ref="O21:O22"/>
    <mergeCell ref="P21:P22"/>
    <mergeCell ref="Q21:Q22"/>
    <mergeCell ref="M21:M22"/>
    <mergeCell ref="R21:R22"/>
    <mergeCell ref="S21:S22"/>
    <mergeCell ref="K19:K20"/>
    <mergeCell ref="L19:L20"/>
    <mergeCell ref="M19:M20"/>
    <mergeCell ref="N19:N20"/>
    <mergeCell ref="Q19:Q20"/>
    <mergeCell ref="R19:R20"/>
    <mergeCell ref="S19:S20"/>
    <mergeCell ref="A19:A20"/>
    <mergeCell ref="B19:D19"/>
    <mergeCell ref="E19:G20"/>
    <mergeCell ref="H19:J19"/>
    <mergeCell ref="O19:O20"/>
    <mergeCell ref="P19:P20"/>
    <mergeCell ref="L15:L16"/>
    <mergeCell ref="M15:M16"/>
    <mergeCell ref="N15:N16"/>
    <mergeCell ref="O15:O16"/>
    <mergeCell ref="Q15:Q16"/>
    <mergeCell ref="R15:R16"/>
    <mergeCell ref="S15:S16"/>
    <mergeCell ref="A17:A18"/>
    <mergeCell ref="B17:D18"/>
    <mergeCell ref="E17:G17"/>
    <mergeCell ref="H17:J17"/>
    <mergeCell ref="P15:P16"/>
    <mergeCell ref="N17:N18"/>
    <mergeCell ref="O17:O18"/>
    <mergeCell ref="P17:P18"/>
    <mergeCell ref="Q17:Q18"/>
    <mergeCell ref="K17:K18"/>
    <mergeCell ref="L17:L18"/>
    <mergeCell ref="M17:M18"/>
    <mergeCell ref="R17:R18"/>
    <mergeCell ref="S17:S18"/>
    <mergeCell ref="V11:W12"/>
    <mergeCell ref="Z11:AA12"/>
    <mergeCell ref="AD11:AE12"/>
    <mergeCell ref="AH11:AI12"/>
    <mergeCell ref="N9:N10"/>
    <mergeCell ref="O9:O10"/>
    <mergeCell ref="P9:P10"/>
    <mergeCell ref="Q9:Q10"/>
    <mergeCell ref="R9:R10"/>
    <mergeCell ref="S9:S10"/>
    <mergeCell ref="A9:A10"/>
    <mergeCell ref="B9:D9"/>
    <mergeCell ref="E9:G9"/>
    <mergeCell ref="H9:J10"/>
    <mergeCell ref="K7:K8"/>
    <mergeCell ref="L7:L8"/>
    <mergeCell ref="M7:M8"/>
    <mergeCell ref="N7:N8"/>
    <mergeCell ref="A7:A8"/>
    <mergeCell ref="B7:D7"/>
    <mergeCell ref="E7:G8"/>
    <mergeCell ref="H7:J7"/>
    <mergeCell ref="S5:S6"/>
    <mergeCell ref="K5:K6"/>
    <mergeCell ref="L5:L6"/>
    <mergeCell ref="M5:M6"/>
    <mergeCell ref="K9:K10"/>
    <mergeCell ref="L9:L10"/>
    <mergeCell ref="M9:M10"/>
    <mergeCell ref="O7:O8"/>
    <mergeCell ref="P7:P8"/>
    <mergeCell ref="Q7:Q8"/>
    <mergeCell ref="R7:R8"/>
    <mergeCell ref="S7:S8"/>
    <mergeCell ref="AA7:AD8"/>
    <mergeCell ref="AA3:AD4"/>
    <mergeCell ref="A3:A4"/>
    <mergeCell ref="B3:D4"/>
    <mergeCell ref="E3:G4"/>
    <mergeCell ref="H3:J4"/>
    <mergeCell ref="O3:O4"/>
    <mergeCell ref="P3:P4"/>
    <mergeCell ref="Q3:Q4"/>
    <mergeCell ref="R3:R4"/>
    <mergeCell ref="S3:S4"/>
    <mergeCell ref="A5:A6"/>
    <mergeCell ref="B5:D6"/>
    <mergeCell ref="E5:G5"/>
    <mergeCell ref="H5:J5"/>
    <mergeCell ref="K3:K4"/>
    <mergeCell ref="L3:L4"/>
    <mergeCell ref="M3:M4"/>
    <mergeCell ref="N3:N4"/>
    <mergeCell ref="N5:N6"/>
    <mergeCell ref="O5:O6"/>
    <mergeCell ref="P5:P6"/>
    <mergeCell ref="Q5:Q6"/>
    <mergeCell ref="R5:R6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5B2E5-4CF5-4144-8629-F560579D4304}">
  <dimension ref="A1:AZ34"/>
  <sheetViews>
    <sheetView zoomScale="80" zoomScaleNormal="80" workbookViewId="0">
      <selection sqref="A1:A2"/>
    </sheetView>
  </sheetViews>
  <sheetFormatPr defaultRowHeight="18.75" x14ac:dyDescent="0.4"/>
  <cols>
    <col min="1" max="1" width="15.25" style="2" customWidth="1"/>
    <col min="2" max="43" width="4.875" style="2" customWidth="1"/>
    <col min="44" max="52" width="5.25" style="2" customWidth="1"/>
    <col min="53" max="16384" width="9" style="2"/>
  </cols>
  <sheetData>
    <row r="1" spans="1:52" ht="22.5" customHeight="1" x14ac:dyDescent="0.4">
      <c r="A1" s="77" t="s">
        <v>3</v>
      </c>
      <c r="B1" s="78" t="s">
        <v>32</v>
      </c>
      <c r="C1" s="78"/>
      <c r="D1" s="78"/>
      <c r="E1" s="78" t="s">
        <v>31</v>
      </c>
      <c r="F1" s="78"/>
      <c r="G1" s="78"/>
      <c r="H1" s="118" t="s">
        <v>50</v>
      </c>
      <c r="I1" s="118"/>
      <c r="J1" s="118"/>
      <c r="K1" s="119" t="s">
        <v>33</v>
      </c>
      <c r="L1" s="120"/>
      <c r="M1" s="121"/>
      <c r="N1" s="79" t="s">
        <v>25</v>
      </c>
      <c r="O1" s="79"/>
      <c r="P1" s="79"/>
      <c r="Q1" s="117" t="s">
        <v>34</v>
      </c>
      <c r="R1" s="78"/>
      <c r="S1" s="78"/>
      <c r="T1" s="79" t="s">
        <v>51</v>
      </c>
      <c r="U1" s="79"/>
      <c r="V1" s="79"/>
      <c r="W1" s="78" t="s">
        <v>35</v>
      </c>
      <c r="X1" s="78"/>
      <c r="Y1" s="78"/>
      <c r="Z1" s="78" t="s">
        <v>37</v>
      </c>
      <c r="AA1" s="78"/>
      <c r="AB1" s="78"/>
      <c r="AC1" s="78" t="s">
        <v>26</v>
      </c>
      <c r="AD1" s="78"/>
      <c r="AE1" s="78"/>
      <c r="AF1" s="79" t="s">
        <v>60</v>
      </c>
      <c r="AG1" s="79"/>
      <c r="AH1" s="79"/>
      <c r="AI1" s="79" t="s">
        <v>65</v>
      </c>
      <c r="AJ1" s="79"/>
      <c r="AK1" s="79"/>
      <c r="AL1" s="79" t="s">
        <v>101</v>
      </c>
      <c r="AM1" s="79"/>
      <c r="AN1" s="79"/>
      <c r="AO1" s="79" t="s">
        <v>102</v>
      </c>
      <c r="AP1" s="79"/>
      <c r="AQ1" s="79"/>
      <c r="AR1" s="81" t="s">
        <v>4</v>
      </c>
      <c r="AS1" s="81" t="s">
        <v>5</v>
      </c>
      <c r="AT1" s="81" t="s">
        <v>6</v>
      </c>
      <c r="AU1" s="81" t="s">
        <v>7</v>
      </c>
      <c r="AV1" s="80" t="s">
        <v>8</v>
      </c>
      <c r="AW1" s="81" t="s">
        <v>9</v>
      </c>
      <c r="AX1" s="81" t="s">
        <v>10</v>
      </c>
      <c r="AY1" s="82" t="s">
        <v>11</v>
      </c>
      <c r="AZ1" s="81" t="s">
        <v>12</v>
      </c>
    </row>
    <row r="2" spans="1:52" ht="22.5" customHeight="1" x14ac:dyDescent="0.4">
      <c r="A2" s="77"/>
      <c r="B2" s="78"/>
      <c r="C2" s="78"/>
      <c r="D2" s="78"/>
      <c r="E2" s="78"/>
      <c r="F2" s="78"/>
      <c r="G2" s="78"/>
      <c r="H2" s="118"/>
      <c r="I2" s="118"/>
      <c r="J2" s="118"/>
      <c r="K2" s="122"/>
      <c r="L2" s="123"/>
      <c r="M2" s="124"/>
      <c r="N2" s="79"/>
      <c r="O2" s="79"/>
      <c r="P2" s="79"/>
      <c r="Q2" s="117"/>
      <c r="R2" s="78"/>
      <c r="S2" s="78"/>
      <c r="T2" s="79"/>
      <c r="U2" s="79"/>
      <c r="V2" s="79"/>
      <c r="W2" s="78"/>
      <c r="X2" s="78"/>
      <c r="Y2" s="78"/>
      <c r="Z2" s="78"/>
      <c r="AA2" s="78"/>
      <c r="AB2" s="78"/>
      <c r="AC2" s="78"/>
      <c r="AD2" s="78"/>
      <c r="AE2" s="78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81"/>
      <c r="AS2" s="81"/>
      <c r="AT2" s="81"/>
      <c r="AU2" s="81"/>
      <c r="AV2" s="80"/>
      <c r="AW2" s="81"/>
      <c r="AX2" s="81"/>
      <c r="AY2" s="82"/>
      <c r="AZ2" s="81"/>
    </row>
    <row r="3" spans="1:52" ht="22.5" x14ac:dyDescent="0.4">
      <c r="A3" s="83" t="s">
        <v>32</v>
      </c>
      <c r="B3" s="85" t="s">
        <v>13</v>
      </c>
      <c r="C3" s="86"/>
      <c r="D3" s="87"/>
      <c r="E3" s="91"/>
      <c r="F3" s="91"/>
      <c r="G3" s="92"/>
      <c r="H3" s="91"/>
      <c r="I3" s="91"/>
      <c r="J3" s="92"/>
      <c r="K3" s="91"/>
      <c r="L3" s="91"/>
      <c r="M3" s="92"/>
      <c r="N3" s="91"/>
      <c r="O3" s="91"/>
      <c r="P3" s="92"/>
      <c r="Q3" s="91"/>
      <c r="R3" s="91"/>
      <c r="S3" s="92"/>
      <c r="T3" s="91" t="s">
        <v>107</v>
      </c>
      <c r="U3" s="91"/>
      <c r="V3" s="92"/>
      <c r="W3" s="91" t="s">
        <v>104</v>
      </c>
      <c r="X3" s="91"/>
      <c r="Y3" s="92"/>
      <c r="Z3" s="91"/>
      <c r="AA3" s="91"/>
      <c r="AB3" s="92"/>
      <c r="AC3" s="91"/>
      <c r="AD3" s="91"/>
      <c r="AE3" s="92"/>
      <c r="AF3" s="91"/>
      <c r="AG3" s="91"/>
      <c r="AH3" s="92"/>
      <c r="AI3" s="91" t="s">
        <v>165</v>
      </c>
      <c r="AJ3" s="91"/>
      <c r="AK3" s="92"/>
      <c r="AL3" s="91"/>
      <c r="AM3" s="91"/>
      <c r="AN3" s="92"/>
      <c r="AO3" s="91"/>
      <c r="AP3" s="91"/>
      <c r="AQ3" s="92"/>
      <c r="AR3" s="93">
        <f>SUM(AS3:AU4)</f>
        <v>3</v>
      </c>
      <c r="AS3" s="93">
        <v>1</v>
      </c>
      <c r="AT3" s="93">
        <v>1</v>
      </c>
      <c r="AU3" s="93">
        <v>1</v>
      </c>
      <c r="AV3" s="95">
        <v>4</v>
      </c>
      <c r="AW3" s="93">
        <f>SUM(E4,H4,K4,N4,Q4,T4,W4,Z4,AC4,AF4,AI4,AL4)</f>
        <v>5</v>
      </c>
      <c r="AX3" s="93">
        <f>SUM(G4,J4,M4,P4,S4,V4,Y4,AB4,AE4,AH4,AK4,AN4)</f>
        <v>7</v>
      </c>
      <c r="AY3" s="93">
        <f>AW3-AX3</f>
        <v>-2</v>
      </c>
      <c r="AZ3" s="97">
        <v>7</v>
      </c>
    </row>
    <row r="4" spans="1:52" ht="22.5" x14ac:dyDescent="0.4">
      <c r="A4" s="84"/>
      <c r="B4" s="88"/>
      <c r="C4" s="89"/>
      <c r="D4" s="90"/>
      <c r="E4" s="3"/>
      <c r="F4" s="3" t="s">
        <v>52</v>
      </c>
      <c r="G4" s="4"/>
      <c r="H4" s="3"/>
      <c r="I4" s="3" t="s">
        <v>52</v>
      </c>
      <c r="J4" s="4"/>
      <c r="K4" s="3"/>
      <c r="L4" s="3" t="s">
        <v>52</v>
      </c>
      <c r="M4" s="4"/>
      <c r="N4" s="3"/>
      <c r="O4" s="3" t="s">
        <v>52</v>
      </c>
      <c r="P4" s="4"/>
      <c r="Q4" s="3"/>
      <c r="R4" s="3" t="s">
        <v>52</v>
      </c>
      <c r="S4" s="4"/>
      <c r="T4" s="3">
        <v>2</v>
      </c>
      <c r="U4" s="3" t="s">
        <v>52</v>
      </c>
      <c r="V4" s="4">
        <v>2</v>
      </c>
      <c r="W4" s="3">
        <v>2</v>
      </c>
      <c r="X4" s="3" t="s">
        <v>52</v>
      </c>
      <c r="Y4" s="4">
        <v>1</v>
      </c>
      <c r="Z4" s="3"/>
      <c r="AA4" s="3" t="s">
        <v>52</v>
      </c>
      <c r="AB4" s="4"/>
      <c r="AC4" s="3"/>
      <c r="AD4" s="3" t="s">
        <v>52</v>
      </c>
      <c r="AE4" s="4"/>
      <c r="AF4" s="3"/>
      <c r="AG4" s="3" t="s">
        <v>52</v>
      </c>
      <c r="AH4" s="4"/>
      <c r="AI4" s="3">
        <v>1</v>
      </c>
      <c r="AJ4" s="3" t="s">
        <v>52</v>
      </c>
      <c r="AK4" s="4">
        <v>4</v>
      </c>
      <c r="AL4" s="3"/>
      <c r="AM4" s="3" t="s">
        <v>52</v>
      </c>
      <c r="AN4" s="4"/>
      <c r="AO4" s="3"/>
      <c r="AP4" s="3" t="s">
        <v>52</v>
      </c>
      <c r="AQ4" s="4"/>
      <c r="AR4" s="94"/>
      <c r="AS4" s="94"/>
      <c r="AT4" s="94"/>
      <c r="AU4" s="94"/>
      <c r="AV4" s="96"/>
      <c r="AW4" s="94"/>
      <c r="AX4" s="94"/>
      <c r="AY4" s="94"/>
      <c r="AZ4" s="98"/>
    </row>
    <row r="5" spans="1:52" ht="22.5" customHeight="1" x14ac:dyDescent="0.4">
      <c r="A5" s="83" t="s">
        <v>31</v>
      </c>
      <c r="B5" s="91"/>
      <c r="C5" s="91"/>
      <c r="D5" s="92"/>
      <c r="E5" s="85" t="s">
        <v>13</v>
      </c>
      <c r="F5" s="86"/>
      <c r="G5" s="87"/>
      <c r="H5" s="91"/>
      <c r="I5" s="91"/>
      <c r="J5" s="92"/>
      <c r="K5" s="91" t="s">
        <v>104</v>
      </c>
      <c r="L5" s="91"/>
      <c r="M5" s="92"/>
      <c r="N5" s="91" t="s">
        <v>104</v>
      </c>
      <c r="O5" s="91"/>
      <c r="P5" s="92"/>
      <c r="Q5" s="91"/>
      <c r="R5" s="91"/>
      <c r="S5" s="92"/>
      <c r="T5" s="91"/>
      <c r="U5" s="91"/>
      <c r="V5" s="92"/>
      <c r="W5" s="91"/>
      <c r="X5" s="91"/>
      <c r="Y5" s="92"/>
      <c r="Z5" s="91"/>
      <c r="AA5" s="91"/>
      <c r="AB5" s="92"/>
      <c r="AC5" s="91" t="s">
        <v>104</v>
      </c>
      <c r="AD5" s="91"/>
      <c r="AE5" s="92"/>
      <c r="AF5" s="91"/>
      <c r="AG5" s="91"/>
      <c r="AH5" s="92"/>
      <c r="AI5" s="91"/>
      <c r="AJ5" s="91"/>
      <c r="AK5" s="92"/>
      <c r="AL5" s="91"/>
      <c r="AM5" s="91"/>
      <c r="AN5" s="92"/>
      <c r="AO5" s="91"/>
      <c r="AP5" s="91"/>
      <c r="AQ5" s="92"/>
      <c r="AR5" s="93">
        <f t="shared" ref="AR5" si="0">SUM(AS5:AU6)</f>
        <v>3</v>
      </c>
      <c r="AS5" s="93">
        <v>3</v>
      </c>
      <c r="AT5" s="93">
        <v>0</v>
      </c>
      <c r="AU5" s="93">
        <v>0</v>
      </c>
      <c r="AV5" s="95">
        <v>9</v>
      </c>
      <c r="AW5" s="93">
        <f>SUM(B6,H6,K6,N6,Q6,T6,W6,Z6,AC6,AF6,AI6,AL6)</f>
        <v>15</v>
      </c>
      <c r="AX5" s="93">
        <f>SUM(D6,J6,M6,P6,S6,V6,Y6,AB6,AE6,AH6,AK6,AN6)</f>
        <v>1</v>
      </c>
      <c r="AY5" s="93">
        <f t="shared" ref="AY5" si="1">AW5-AX5</f>
        <v>14</v>
      </c>
      <c r="AZ5" s="97">
        <v>3</v>
      </c>
    </row>
    <row r="6" spans="1:52" ht="22.5" customHeight="1" x14ac:dyDescent="0.4">
      <c r="A6" s="84"/>
      <c r="B6" s="3"/>
      <c r="C6" s="3" t="s">
        <v>52</v>
      </c>
      <c r="D6" s="4"/>
      <c r="E6" s="88"/>
      <c r="F6" s="89"/>
      <c r="G6" s="90"/>
      <c r="H6" s="3"/>
      <c r="I6" s="3" t="s">
        <v>52</v>
      </c>
      <c r="J6" s="4"/>
      <c r="K6" s="3">
        <v>5</v>
      </c>
      <c r="L6" s="3" t="s">
        <v>52</v>
      </c>
      <c r="M6" s="4">
        <v>0</v>
      </c>
      <c r="N6" s="3">
        <v>5</v>
      </c>
      <c r="O6" s="3" t="s">
        <v>52</v>
      </c>
      <c r="P6" s="4">
        <v>1</v>
      </c>
      <c r="Q6" s="3"/>
      <c r="R6" s="3" t="s">
        <v>52</v>
      </c>
      <c r="S6" s="4"/>
      <c r="T6" s="3"/>
      <c r="U6" s="3" t="s">
        <v>52</v>
      </c>
      <c r="V6" s="4"/>
      <c r="W6" s="3"/>
      <c r="X6" s="3" t="s">
        <v>52</v>
      </c>
      <c r="Y6" s="4"/>
      <c r="Z6" s="3"/>
      <c r="AA6" s="3" t="s">
        <v>52</v>
      </c>
      <c r="AB6" s="4"/>
      <c r="AC6" s="3">
        <v>5</v>
      </c>
      <c r="AD6" s="3" t="s">
        <v>52</v>
      </c>
      <c r="AE6" s="4">
        <v>0</v>
      </c>
      <c r="AF6" s="3"/>
      <c r="AG6" s="3" t="s">
        <v>52</v>
      </c>
      <c r="AH6" s="4"/>
      <c r="AI6" s="3"/>
      <c r="AJ6" s="3" t="s">
        <v>52</v>
      </c>
      <c r="AK6" s="4"/>
      <c r="AL6" s="3"/>
      <c r="AM6" s="3" t="s">
        <v>52</v>
      </c>
      <c r="AN6" s="4"/>
      <c r="AO6" s="3"/>
      <c r="AP6" s="3" t="s">
        <v>52</v>
      </c>
      <c r="AQ6" s="4"/>
      <c r="AR6" s="94"/>
      <c r="AS6" s="94"/>
      <c r="AT6" s="94"/>
      <c r="AU6" s="94"/>
      <c r="AV6" s="96"/>
      <c r="AW6" s="94"/>
      <c r="AX6" s="94"/>
      <c r="AY6" s="94"/>
      <c r="AZ6" s="98"/>
    </row>
    <row r="7" spans="1:52" ht="22.5" customHeight="1" x14ac:dyDescent="0.4">
      <c r="A7" s="125" t="s">
        <v>50</v>
      </c>
      <c r="B7" s="91"/>
      <c r="C7" s="91"/>
      <c r="D7" s="92"/>
      <c r="E7" s="91"/>
      <c r="F7" s="91"/>
      <c r="G7" s="92"/>
      <c r="H7" s="85" t="s">
        <v>13</v>
      </c>
      <c r="I7" s="86"/>
      <c r="J7" s="87"/>
      <c r="K7" s="91" t="s">
        <v>133</v>
      </c>
      <c r="L7" s="91"/>
      <c r="M7" s="92"/>
      <c r="N7" s="91"/>
      <c r="O7" s="91"/>
      <c r="P7" s="92"/>
      <c r="Q7" s="91"/>
      <c r="R7" s="91"/>
      <c r="S7" s="92"/>
      <c r="T7" s="91"/>
      <c r="U7" s="91"/>
      <c r="V7" s="92"/>
      <c r="W7" s="91"/>
      <c r="X7" s="91"/>
      <c r="Y7" s="92"/>
      <c r="Z7" s="91"/>
      <c r="AA7" s="91"/>
      <c r="AB7" s="92"/>
      <c r="AC7" s="91"/>
      <c r="AD7" s="91"/>
      <c r="AE7" s="92"/>
      <c r="AF7" s="91"/>
      <c r="AG7" s="91"/>
      <c r="AH7" s="92"/>
      <c r="AI7" s="91" t="s">
        <v>105</v>
      </c>
      <c r="AJ7" s="91"/>
      <c r="AK7" s="92"/>
      <c r="AL7" s="91" t="s">
        <v>164</v>
      </c>
      <c r="AM7" s="91"/>
      <c r="AN7" s="92"/>
      <c r="AO7" s="91"/>
      <c r="AP7" s="91"/>
      <c r="AQ7" s="92"/>
      <c r="AR7" s="93">
        <f t="shared" ref="AR7" si="2">SUM(AS7:AU8)</f>
        <v>3</v>
      </c>
      <c r="AS7" s="93">
        <v>3</v>
      </c>
      <c r="AT7" s="93">
        <v>0</v>
      </c>
      <c r="AU7" s="93">
        <v>0</v>
      </c>
      <c r="AV7" s="95">
        <v>9</v>
      </c>
      <c r="AW7" s="93">
        <f>SUM(B8,E8,H8,K8,N8,Q8,T8,W8,Z8,AC8,AF8,AI8,AL8)</f>
        <v>19</v>
      </c>
      <c r="AX7" s="93">
        <f>SUM(D8,G8,J8,M8,P8,S8,V8,Y8,AB8,AE8,AH8,AK8,AN8)</f>
        <v>0</v>
      </c>
      <c r="AY7" s="93">
        <f t="shared" ref="AY7" si="3">AW7-AX7</f>
        <v>19</v>
      </c>
      <c r="AZ7" s="97">
        <v>1</v>
      </c>
    </row>
    <row r="8" spans="1:52" ht="22.5" customHeight="1" x14ac:dyDescent="0.4">
      <c r="A8" s="126"/>
      <c r="B8" s="3"/>
      <c r="C8" s="3" t="s">
        <v>52</v>
      </c>
      <c r="D8" s="4"/>
      <c r="E8" s="3"/>
      <c r="F8" s="3" t="s">
        <v>52</v>
      </c>
      <c r="G8" s="4"/>
      <c r="H8" s="88"/>
      <c r="I8" s="89"/>
      <c r="J8" s="90"/>
      <c r="K8" s="3">
        <v>7</v>
      </c>
      <c r="L8" s="3" t="s">
        <v>52</v>
      </c>
      <c r="M8" s="4">
        <v>0</v>
      </c>
      <c r="N8" s="3"/>
      <c r="O8" s="3" t="s">
        <v>52</v>
      </c>
      <c r="P8" s="4"/>
      <c r="Q8" s="3"/>
      <c r="R8" s="3" t="s">
        <v>52</v>
      </c>
      <c r="S8" s="4"/>
      <c r="T8" s="3"/>
      <c r="U8" s="3" t="s">
        <v>52</v>
      </c>
      <c r="V8" s="4"/>
      <c r="W8" s="3"/>
      <c r="X8" s="3" t="s">
        <v>52</v>
      </c>
      <c r="Y8" s="4"/>
      <c r="Z8" s="3"/>
      <c r="AA8" s="3" t="s">
        <v>52</v>
      </c>
      <c r="AB8" s="4"/>
      <c r="AC8" s="3"/>
      <c r="AD8" s="3" t="s">
        <v>52</v>
      </c>
      <c r="AE8" s="4"/>
      <c r="AF8" s="3"/>
      <c r="AG8" s="3" t="s">
        <v>52</v>
      </c>
      <c r="AH8" s="4"/>
      <c r="AI8" s="3">
        <v>7</v>
      </c>
      <c r="AJ8" s="3" t="s">
        <v>52</v>
      </c>
      <c r="AK8" s="4">
        <v>0</v>
      </c>
      <c r="AL8" s="3">
        <v>5</v>
      </c>
      <c r="AM8" s="3" t="s">
        <v>52</v>
      </c>
      <c r="AN8" s="4">
        <v>0</v>
      </c>
      <c r="AO8" s="3"/>
      <c r="AP8" s="3" t="s">
        <v>52</v>
      </c>
      <c r="AQ8" s="4"/>
      <c r="AR8" s="94"/>
      <c r="AS8" s="94"/>
      <c r="AT8" s="94"/>
      <c r="AU8" s="94"/>
      <c r="AV8" s="96"/>
      <c r="AW8" s="94"/>
      <c r="AX8" s="94"/>
      <c r="AY8" s="94"/>
      <c r="AZ8" s="98"/>
    </row>
    <row r="9" spans="1:52" ht="22.5" customHeight="1" x14ac:dyDescent="0.4">
      <c r="A9" s="83" t="s">
        <v>33</v>
      </c>
      <c r="B9" s="91"/>
      <c r="C9" s="91"/>
      <c r="D9" s="92"/>
      <c r="E9" s="91" t="s">
        <v>103</v>
      </c>
      <c r="F9" s="91"/>
      <c r="G9" s="92"/>
      <c r="H9" s="91" t="s">
        <v>89</v>
      </c>
      <c r="I9" s="91"/>
      <c r="J9" s="92"/>
      <c r="K9" s="85" t="s">
        <v>13</v>
      </c>
      <c r="L9" s="86"/>
      <c r="M9" s="87"/>
      <c r="N9" s="91"/>
      <c r="O9" s="91"/>
      <c r="P9" s="92"/>
      <c r="Q9" s="91"/>
      <c r="R9" s="91"/>
      <c r="S9" s="92"/>
      <c r="T9" s="91"/>
      <c r="U9" s="91"/>
      <c r="V9" s="92"/>
      <c r="W9" s="91"/>
      <c r="X9" s="91"/>
      <c r="Y9" s="92"/>
      <c r="Z9" s="91"/>
      <c r="AA9" s="91"/>
      <c r="AB9" s="92"/>
      <c r="AC9" s="91"/>
      <c r="AD9" s="91"/>
      <c r="AE9" s="92"/>
      <c r="AF9" s="91" t="s">
        <v>165</v>
      </c>
      <c r="AG9" s="91"/>
      <c r="AH9" s="92"/>
      <c r="AI9" s="91"/>
      <c r="AJ9" s="91"/>
      <c r="AK9" s="92"/>
      <c r="AL9" s="91"/>
      <c r="AM9" s="91"/>
      <c r="AN9" s="92"/>
      <c r="AO9" s="91"/>
      <c r="AP9" s="91"/>
      <c r="AQ9" s="92"/>
      <c r="AR9" s="93">
        <f t="shared" ref="AR9" si="4">SUM(AS9:AU10)</f>
        <v>3</v>
      </c>
      <c r="AS9" s="93">
        <v>0</v>
      </c>
      <c r="AT9" s="93">
        <v>0</v>
      </c>
      <c r="AU9" s="93">
        <v>3</v>
      </c>
      <c r="AV9" s="95">
        <v>0</v>
      </c>
      <c r="AW9" s="93">
        <f>SUM(B10,E10,H10,K10,N10,Q10,T10,W10,Z10,AC10,AF10,AI10,AL10)</f>
        <v>0</v>
      </c>
      <c r="AX9" s="93">
        <f>SUM(D10,G10,J10,M10,P10,S10,V10,Y10,AB10,AE10,AH10,AK10,AN10)</f>
        <v>19</v>
      </c>
      <c r="AY9" s="93">
        <f t="shared" ref="AY9" si="5">AW9-AX9</f>
        <v>-19</v>
      </c>
      <c r="AZ9" s="97">
        <v>14</v>
      </c>
    </row>
    <row r="10" spans="1:52" ht="22.5" customHeight="1" x14ac:dyDescent="0.4">
      <c r="A10" s="84"/>
      <c r="B10" s="3"/>
      <c r="C10" s="3" t="s">
        <v>52</v>
      </c>
      <c r="D10" s="4"/>
      <c r="E10" s="3">
        <v>0</v>
      </c>
      <c r="F10" s="3" t="s">
        <v>52</v>
      </c>
      <c r="G10" s="4">
        <v>5</v>
      </c>
      <c r="H10" s="3">
        <v>0</v>
      </c>
      <c r="I10" s="3" t="s">
        <v>52</v>
      </c>
      <c r="J10" s="4">
        <v>7</v>
      </c>
      <c r="K10" s="88"/>
      <c r="L10" s="89"/>
      <c r="M10" s="90"/>
      <c r="N10" s="3"/>
      <c r="O10" s="3" t="s">
        <v>52</v>
      </c>
      <c r="P10" s="4"/>
      <c r="Q10" s="3"/>
      <c r="R10" s="3" t="s">
        <v>52</v>
      </c>
      <c r="S10" s="4"/>
      <c r="T10" s="3"/>
      <c r="U10" s="3" t="s">
        <v>52</v>
      </c>
      <c r="V10" s="4"/>
      <c r="W10" s="3"/>
      <c r="X10" s="3" t="s">
        <v>52</v>
      </c>
      <c r="Y10" s="4"/>
      <c r="Z10" s="3"/>
      <c r="AA10" s="3" t="s">
        <v>52</v>
      </c>
      <c r="AB10" s="4"/>
      <c r="AC10" s="3"/>
      <c r="AD10" s="3" t="s">
        <v>52</v>
      </c>
      <c r="AE10" s="4"/>
      <c r="AF10" s="3">
        <v>0</v>
      </c>
      <c r="AG10" s="3" t="s">
        <v>52</v>
      </c>
      <c r="AH10" s="4">
        <v>7</v>
      </c>
      <c r="AI10" s="3"/>
      <c r="AJ10" s="3" t="s">
        <v>52</v>
      </c>
      <c r="AK10" s="4"/>
      <c r="AL10" s="3"/>
      <c r="AM10" s="3" t="s">
        <v>52</v>
      </c>
      <c r="AN10" s="4"/>
      <c r="AO10" s="3"/>
      <c r="AP10" s="3" t="s">
        <v>52</v>
      </c>
      <c r="AQ10" s="4"/>
      <c r="AR10" s="94"/>
      <c r="AS10" s="94"/>
      <c r="AT10" s="94"/>
      <c r="AU10" s="94"/>
      <c r="AV10" s="96"/>
      <c r="AW10" s="94"/>
      <c r="AX10" s="94"/>
      <c r="AY10" s="94"/>
      <c r="AZ10" s="98"/>
    </row>
    <row r="11" spans="1:52" ht="22.5" customHeight="1" x14ac:dyDescent="0.4">
      <c r="A11" s="127" t="s">
        <v>25</v>
      </c>
      <c r="B11" s="91"/>
      <c r="C11" s="91"/>
      <c r="D11" s="92"/>
      <c r="E11" s="91" t="s">
        <v>103</v>
      </c>
      <c r="F11" s="91"/>
      <c r="G11" s="92"/>
      <c r="H11" s="91"/>
      <c r="I11" s="91"/>
      <c r="J11" s="92"/>
      <c r="K11" s="91"/>
      <c r="L11" s="91"/>
      <c r="M11" s="92"/>
      <c r="N11" s="85" t="s">
        <v>13</v>
      </c>
      <c r="O11" s="86"/>
      <c r="P11" s="87"/>
      <c r="Q11" s="91" t="s">
        <v>66</v>
      </c>
      <c r="R11" s="91"/>
      <c r="S11" s="92"/>
      <c r="T11" s="91"/>
      <c r="U11" s="91"/>
      <c r="V11" s="92"/>
      <c r="W11" s="91" t="s">
        <v>132</v>
      </c>
      <c r="X11" s="91"/>
      <c r="Y11" s="92"/>
      <c r="Z11" s="91"/>
      <c r="AA11" s="91"/>
      <c r="AB11" s="92"/>
      <c r="AC11" s="91"/>
      <c r="AD11" s="91"/>
      <c r="AE11" s="92"/>
      <c r="AF11" s="91"/>
      <c r="AG11" s="91"/>
      <c r="AH11" s="92"/>
      <c r="AI11" s="91"/>
      <c r="AJ11" s="91"/>
      <c r="AK11" s="92"/>
      <c r="AL11" s="91"/>
      <c r="AM11" s="91"/>
      <c r="AN11" s="92"/>
      <c r="AO11" s="91"/>
      <c r="AP11" s="91"/>
      <c r="AQ11" s="92"/>
      <c r="AR11" s="93">
        <f t="shared" ref="AR11" si="6">SUM(AS11:AU12)</f>
        <v>3</v>
      </c>
      <c r="AS11" s="93">
        <v>0</v>
      </c>
      <c r="AT11" s="93">
        <v>0</v>
      </c>
      <c r="AU11" s="93">
        <v>3</v>
      </c>
      <c r="AV11" s="95">
        <v>0</v>
      </c>
      <c r="AW11" s="93">
        <f>SUM(B12,E12,H12,K12,N12,Q12,T12,W12,Z12,AC12,AF12,AI12,AL12)</f>
        <v>1</v>
      </c>
      <c r="AX11" s="93">
        <f>SUM(D12,G12,J12,M12,P12,S12,V12,Y12,AB12,AE12,AH12,AK12,AN12)</f>
        <v>9</v>
      </c>
      <c r="AY11" s="93">
        <f t="shared" ref="AY11" si="7">AW11-AX11</f>
        <v>-8</v>
      </c>
      <c r="AZ11" s="97">
        <v>10</v>
      </c>
    </row>
    <row r="12" spans="1:52" ht="22.5" customHeight="1" x14ac:dyDescent="0.4">
      <c r="A12" s="128"/>
      <c r="B12" s="3"/>
      <c r="C12" s="3" t="s">
        <v>52</v>
      </c>
      <c r="D12" s="4"/>
      <c r="E12" s="3">
        <v>1</v>
      </c>
      <c r="F12" s="3" t="s">
        <v>52</v>
      </c>
      <c r="G12" s="4">
        <v>5</v>
      </c>
      <c r="H12" s="3"/>
      <c r="I12" s="3" t="s">
        <v>52</v>
      </c>
      <c r="J12" s="4"/>
      <c r="K12" s="3"/>
      <c r="L12" s="3" t="s">
        <v>52</v>
      </c>
      <c r="M12" s="4"/>
      <c r="N12" s="88"/>
      <c r="O12" s="89"/>
      <c r="P12" s="90"/>
      <c r="Q12" s="3">
        <v>0</v>
      </c>
      <c r="R12" s="3" t="s">
        <v>52</v>
      </c>
      <c r="S12" s="4">
        <v>1</v>
      </c>
      <c r="T12" s="3"/>
      <c r="U12" s="3" t="s">
        <v>52</v>
      </c>
      <c r="V12" s="4"/>
      <c r="W12" s="3">
        <v>0</v>
      </c>
      <c r="X12" s="3" t="s">
        <v>52</v>
      </c>
      <c r="Y12" s="4">
        <v>3</v>
      </c>
      <c r="Z12" s="3"/>
      <c r="AA12" s="3" t="s">
        <v>52</v>
      </c>
      <c r="AB12" s="4"/>
      <c r="AC12" s="3"/>
      <c r="AD12" s="3" t="s">
        <v>52</v>
      </c>
      <c r="AE12" s="4"/>
      <c r="AF12" s="3"/>
      <c r="AG12" s="3" t="s">
        <v>52</v>
      </c>
      <c r="AH12" s="4"/>
      <c r="AI12" s="3"/>
      <c r="AJ12" s="3" t="s">
        <v>52</v>
      </c>
      <c r="AK12" s="4"/>
      <c r="AL12" s="3"/>
      <c r="AM12" s="3" t="s">
        <v>52</v>
      </c>
      <c r="AN12" s="4"/>
      <c r="AO12" s="3"/>
      <c r="AP12" s="3" t="s">
        <v>52</v>
      </c>
      <c r="AQ12" s="4"/>
      <c r="AR12" s="94"/>
      <c r="AS12" s="94"/>
      <c r="AT12" s="94"/>
      <c r="AU12" s="94"/>
      <c r="AV12" s="96"/>
      <c r="AW12" s="94"/>
      <c r="AX12" s="94"/>
      <c r="AY12" s="94"/>
      <c r="AZ12" s="98"/>
    </row>
    <row r="13" spans="1:52" ht="22.5" customHeight="1" x14ac:dyDescent="0.4">
      <c r="A13" s="83" t="s">
        <v>34</v>
      </c>
      <c r="B13" s="91"/>
      <c r="C13" s="91"/>
      <c r="D13" s="92"/>
      <c r="E13" s="91"/>
      <c r="F13" s="91"/>
      <c r="G13" s="92"/>
      <c r="H13" s="91"/>
      <c r="I13" s="91"/>
      <c r="J13" s="92"/>
      <c r="K13" s="91"/>
      <c r="L13" s="91"/>
      <c r="M13" s="92"/>
      <c r="N13" s="91" t="s">
        <v>104</v>
      </c>
      <c r="O13" s="91"/>
      <c r="P13" s="92"/>
      <c r="Q13" s="85" t="s">
        <v>13</v>
      </c>
      <c r="R13" s="86"/>
      <c r="S13" s="87"/>
      <c r="T13" s="91"/>
      <c r="U13" s="91"/>
      <c r="V13" s="92"/>
      <c r="W13" s="91"/>
      <c r="X13" s="91"/>
      <c r="Y13" s="92"/>
      <c r="Z13" s="91"/>
      <c r="AA13" s="91"/>
      <c r="AB13" s="92"/>
      <c r="AC13" s="91" t="s">
        <v>131</v>
      </c>
      <c r="AD13" s="91"/>
      <c r="AE13" s="92"/>
      <c r="AF13" s="91"/>
      <c r="AG13" s="91"/>
      <c r="AH13" s="92"/>
      <c r="AI13" s="91"/>
      <c r="AJ13" s="91"/>
      <c r="AK13" s="92"/>
      <c r="AL13" s="91"/>
      <c r="AM13" s="91"/>
      <c r="AN13" s="92"/>
      <c r="AO13" s="91" t="s">
        <v>104</v>
      </c>
      <c r="AP13" s="91"/>
      <c r="AQ13" s="92"/>
      <c r="AR13" s="93">
        <f t="shared" ref="AR13" si="8">SUM(AS13:AU14)</f>
        <v>3</v>
      </c>
      <c r="AS13" s="93">
        <v>3</v>
      </c>
      <c r="AT13" s="93">
        <v>0</v>
      </c>
      <c r="AU13" s="93">
        <v>0</v>
      </c>
      <c r="AV13" s="95">
        <v>9</v>
      </c>
      <c r="AW13" s="93">
        <f>SUM(B14,E14,H14,K14,N14,Q14,T14,W14,Z14,AC14,AF14,AI14,AL14)</f>
        <v>6</v>
      </c>
      <c r="AX13" s="93">
        <f>SUM(D14,G14,J14,M14,P14,S14,V14,Y14,AB14,AE14,AH14,AK14,AN14)</f>
        <v>1</v>
      </c>
      <c r="AY13" s="93">
        <f t="shared" ref="AY13" si="9">AW13-AX13</f>
        <v>5</v>
      </c>
      <c r="AZ13" s="97">
        <v>4</v>
      </c>
    </row>
    <row r="14" spans="1:52" ht="22.5" customHeight="1" x14ac:dyDescent="0.4">
      <c r="A14" s="84"/>
      <c r="B14" s="3"/>
      <c r="C14" s="3" t="s">
        <v>52</v>
      </c>
      <c r="D14" s="4"/>
      <c r="E14" s="3"/>
      <c r="F14" s="3" t="s">
        <v>52</v>
      </c>
      <c r="G14" s="4"/>
      <c r="H14" s="3"/>
      <c r="I14" s="3" t="s">
        <v>52</v>
      </c>
      <c r="J14" s="4"/>
      <c r="K14" s="3"/>
      <c r="L14" s="3" t="s">
        <v>52</v>
      </c>
      <c r="M14" s="4"/>
      <c r="N14" s="3">
        <v>1</v>
      </c>
      <c r="O14" s="3" t="s">
        <v>52</v>
      </c>
      <c r="P14" s="4">
        <v>0</v>
      </c>
      <c r="Q14" s="88"/>
      <c r="R14" s="89"/>
      <c r="S14" s="90"/>
      <c r="T14" s="3"/>
      <c r="U14" s="3" t="s">
        <v>52</v>
      </c>
      <c r="V14" s="4"/>
      <c r="W14" s="3"/>
      <c r="X14" s="3" t="s">
        <v>52</v>
      </c>
      <c r="Y14" s="4"/>
      <c r="Z14" s="3"/>
      <c r="AA14" s="3" t="s">
        <v>52</v>
      </c>
      <c r="AB14" s="4"/>
      <c r="AC14" s="3">
        <v>5</v>
      </c>
      <c r="AD14" s="3" t="s">
        <v>52</v>
      </c>
      <c r="AE14" s="4">
        <v>1</v>
      </c>
      <c r="AF14" s="3"/>
      <c r="AG14" s="3" t="s">
        <v>52</v>
      </c>
      <c r="AH14" s="4"/>
      <c r="AI14" s="3"/>
      <c r="AJ14" s="3" t="s">
        <v>52</v>
      </c>
      <c r="AK14" s="4"/>
      <c r="AL14" s="3"/>
      <c r="AM14" s="3" t="s">
        <v>52</v>
      </c>
      <c r="AN14" s="4"/>
      <c r="AO14" s="3">
        <v>4</v>
      </c>
      <c r="AP14" s="3" t="s">
        <v>52</v>
      </c>
      <c r="AQ14" s="4">
        <v>0</v>
      </c>
      <c r="AR14" s="94"/>
      <c r="AS14" s="94"/>
      <c r="AT14" s="94"/>
      <c r="AU14" s="94"/>
      <c r="AV14" s="96"/>
      <c r="AW14" s="94"/>
      <c r="AX14" s="94"/>
      <c r="AY14" s="94"/>
      <c r="AZ14" s="98"/>
    </row>
    <row r="15" spans="1:52" ht="22.5" customHeight="1" x14ac:dyDescent="0.4">
      <c r="A15" s="83" t="s">
        <v>59</v>
      </c>
      <c r="B15" s="91" t="s">
        <v>107</v>
      </c>
      <c r="C15" s="91"/>
      <c r="D15" s="92"/>
      <c r="E15" s="91"/>
      <c r="F15" s="91"/>
      <c r="G15" s="92"/>
      <c r="H15" s="91"/>
      <c r="I15" s="91"/>
      <c r="J15" s="92"/>
      <c r="K15" s="91"/>
      <c r="L15" s="91"/>
      <c r="M15" s="92"/>
      <c r="N15" s="91"/>
      <c r="O15" s="91"/>
      <c r="P15" s="92"/>
      <c r="Q15" s="91"/>
      <c r="R15" s="91"/>
      <c r="S15" s="92"/>
      <c r="T15" s="85" t="s">
        <v>13</v>
      </c>
      <c r="U15" s="86"/>
      <c r="V15" s="87"/>
      <c r="W15" s="91"/>
      <c r="X15" s="91"/>
      <c r="Y15" s="92"/>
      <c r="Z15" s="91"/>
      <c r="AA15" s="91"/>
      <c r="AB15" s="92"/>
      <c r="AC15" s="91"/>
      <c r="AD15" s="91"/>
      <c r="AE15" s="92"/>
      <c r="AF15" s="91"/>
      <c r="AG15" s="91"/>
      <c r="AH15" s="92"/>
      <c r="AI15" s="91"/>
      <c r="AJ15" s="91"/>
      <c r="AK15" s="92"/>
      <c r="AL15" s="91"/>
      <c r="AM15" s="91"/>
      <c r="AN15" s="92"/>
      <c r="AO15" s="91" t="s">
        <v>104</v>
      </c>
      <c r="AP15" s="91"/>
      <c r="AQ15" s="92"/>
      <c r="AR15" s="93">
        <f t="shared" ref="AR15" si="10">SUM(AS15:AU16)</f>
        <v>2</v>
      </c>
      <c r="AS15" s="93">
        <v>1</v>
      </c>
      <c r="AT15" s="93">
        <v>1</v>
      </c>
      <c r="AU15" s="93">
        <v>0</v>
      </c>
      <c r="AV15" s="95">
        <v>4</v>
      </c>
      <c r="AW15" s="93">
        <f>SUM(B16,E16,H16,K16,N16,Q16,T16,W16,Z16,AC16,AF16,AI16,AL16)</f>
        <v>2</v>
      </c>
      <c r="AX15" s="93">
        <f>SUM(D16,G16,J16,M16,P16,S16,V16,Y16,AB16,AE16,AH16,AK16,AN16)</f>
        <v>2</v>
      </c>
      <c r="AY15" s="93">
        <f t="shared" ref="AY15" si="11">AW15-AX15</f>
        <v>0</v>
      </c>
      <c r="AZ15" s="97">
        <v>6</v>
      </c>
    </row>
    <row r="16" spans="1:52" ht="22.5" customHeight="1" x14ac:dyDescent="0.4">
      <c r="A16" s="84"/>
      <c r="B16" s="3">
        <v>2</v>
      </c>
      <c r="C16" s="3" t="s">
        <v>52</v>
      </c>
      <c r="D16" s="4">
        <v>2</v>
      </c>
      <c r="E16" s="3"/>
      <c r="F16" s="3" t="s">
        <v>52</v>
      </c>
      <c r="G16" s="4"/>
      <c r="H16" s="3"/>
      <c r="I16" s="3" t="s">
        <v>52</v>
      </c>
      <c r="J16" s="4"/>
      <c r="K16" s="3"/>
      <c r="L16" s="3" t="s">
        <v>52</v>
      </c>
      <c r="M16" s="4"/>
      <c r="N16" s="3"/>
      <c r="O16" s="3" t="s">
        <v>52</v>
      </c>
      <c r="P16" s="4"/>
      <c r="Q16" s="3"/>
      <c r="R16" s="3" t="s">
        <v>52</v>
      </c>
      <c r="S16" s="4"/>
      <c r="T16" s="88"/>
      <c r="U16" s="89"/>
      <c r="V16" s="90"/>
      <c r="W16" s="3"/>
      <c r="X16" s="3" t="s">
        <v>52</v>
      </c>
      <c r="Y16" s="4"/>
      <c r="Z16" s="3"/>
      <c r="AA16" s="3" t="s">
        <v>52</v>
      </c>
      <c r="AB16" s="4"/>
      <c r="AC16" s="3"/>
      <c r="AD16" s="3" t="s">
        <v>52</v>
      </c>
      <c r="AE16" s="4"/>
      <c r="AF16" s="3"/>
      <c r="AG16" s="3" t="s">
        <v>52</v>
      </c>
      <c r="AH16" s="4"/>
      <c r="AI16" s="3"/>
      <c r="AJ16" s="3" t="s">
        <v>52</v>
      </c>
      <c r="AK16" s="4"/>
      <c r="AL16" s="3"/>
      <c r="AM16" s="3" t="s">
        <v>52</v>
      </c>
      <c r="AN16" s="4"/>
      <c r="AO16" s="3">
        <v>2</v>
      </c>
      <c r="AP16" s="3" t="s">
        <v>52</v>
      </c>
      <c r="AQ16" s="4">
        <v>1</v>
      </c>
      <c r="AR16" s="94"/>
      <c r="AS16" s="94"/>
      <c r="AT16" s="94"/>
      <c r="AU16" s="94"/>
      <c r="AV16" s="96"/>
      <c r="AW16" s="94"/>
      <c r="AX16" s="94"/>
      <c r="AY16" s="94"/>
      <c r="AZ16" s="98"/>
    </row>
    <row r="17" spans="1:52" ht="22.5" customHeight="1" x14ac:dyDescent="0.4">
      <c r="A17" s="127" t="s">
        <v>35</v>
      </c>
      <c r="B17" s="91" t="s">
        <v>66</v>
      </c>
      <c r="C17" s="91"/>
      <c r="D17" s="92"/>
      <c r="E17" s="91"/>
      <c r="F17" s="91"/>
      <c r="G17" s="92"/>
      <c r="H17" s="91"/>
      <c r="I17" s="91"/>
      <c r="J17" s="92"/>
      <c r="K17" s="91"/>
      <c r="L17" s="91"/>
      <c r="M17" s="92"/>
      <c r="N17" s="91" t="s">
        <v>131</v>
      </c>
      <c r="O17" s="91"/>
      <c r="P17" s="92"/>
      <c r="Q17" s="91"/>
      <c r="R17" s="91"/>
      <c r="S17" s="92"/>
      <c r="T17" s="91"/>
      <c r="U17" s="91"/>
      <c r="V17" s="92"/>
      <c r="W17" s="85" t="s">
        <v>13</v>
      </c>
      <c r="X17" s="86"/>
      <c r="Y17" s="87"/>
      <c r="Z17" s="91" t="s">
        <v>104</v>
      </c>
      <c r="AA17" s="91"/>
      <c r="AB17" s="92"/>
      <c r="AC17" s="91"/>
      <c r="AD17" s="91"/>
      <c r="AE17" s="92"/>
      <c r="AF17" s="91"/>
      <c r="AG17" s="91"/>
      <c r="AH17" s="92"/>
      <c r="AI17" s="91"/>
      <c r="AJ17" s="91"/>
      <c r="AK17" s="92"/>
      <c r="AL17" s="91"/>
      <c r="AM17" s="91"/>
      <c r="AN17" s="92"/>
      <c r="AO17" s="91"/>
      <c r="AP17" s="91"/>
      <c r="AQ17" s="92"/>
      <c r="AR17" s="93">
        <f t="shared" ref="AR17" si="12">SUM(AS17:AU18)</f>
        <v>3</v>
      </c>
      <c r="AS17" s="93">
        <v>2</v>
      </c>
      <c r="AT17" s="93">
        <v>0</v>
      </c>
      <c r="AU17" s="93">
        <v>1</v>
      </c>
      <c r="AV17" s="95">
        <v>6</v>
      </c>
      <c r="AW17" s="93">
        <f>SUM(B18,E18,H18,K18,N18,Q18,T18,W18,Z18,AC18,AF18,AI18,AL18)</f>
        <v>7</v>
      </c>
      <c r="AX17" s="93">
        <f>SUM(D18,G18,J18,M18,P18,S18,V18,Y18,AB18,AE18,AH18,AK18,AN18)</f>
        <v>4</v>
      </c>
      <c r="AY17" s="93">
        <f t="shared" ref="AY17" si="13">AW17-AX17</f>
        <v>3</v>
      </c>
      <c r="AZ17" s="97">
        <v>5</v>
      </c>
    </row>
    <row r="18" spans="1:52" ht="22.5" customHeight="1" x14ac:dyDescent="0.4">
      <c r="A18" s="128"/>
      <c r="B18" s="3">
        <v>1</v>
      </c>
      <c r="C18" s="3" t="s">
        <v>52</v>
      </c>
      <c r="D18" s="4">
        <v>2</v>
      </c>
      <c r="E18" s="3"/>
      <c r="F18" s="3" t="s">
        <v>52</v>
      </c>
      <c r="G18" s="4"/>
      <c r="H18" s="3"/>
      <c r="I18" s="3" t="s">
        <v>52</v>
      </c>
      <c r="J18" s="4"/>
      <c r="K18" s="3"/>
      <c r="L18" s="3" t="s">
        <v>52</v>
      </c>
      <c r="M18" s="4"/>
      <c r="N18" s="3">
        <v>3</v>
      </c>
      <c r="O18" s="3" t="s">
        <v>52</v>
      </c>
      <c r="P18" s="4">
        <v>0</v>
      </c>
      <c r="Q18" s="3"/>
      <c r="R18" s="3" t="s">
        <v>52</v>
      </c>
      <c r="S18" s="4"/>
      <c r="T18" s="3"/>
      <c r="U18" s="3" t="s">
        <v>52</v>
      </c>
      <c r="V18" s="4"/>
      <c r="W18" s="88"/>
      <c r="X18" s="89"/>
      <c r="Y18" s="90"/>
      <c r="Z18" s="3">
        <v>3</v>
      </c>
      <c r="AA18" s="3" t="s">
        <v>52</v>
      </c>
      <c r="AB18" s="4">
        <v>2</v>
      </c>
      <c r="AC18" s="3"/>
      <c r="AD18" s="3" t="s">
        <v>52</v>
      </c>
      <c r="AE18" s="4"/>
      <c r="AF18" s="3"/>
      <c r="AG18" s="3" t="s">
        <v>52</v>
      </c>
      <c r="AH18" s="4"/>
      <c r="AI18" s="3"/>
      <c r="AJ18" s="3" t="s">
        <v>52</v>
      </c>
      <c r="AK18" s="4"/>
      <c r="AL18" s="3"/>
      <c r="AM18" s="3" t="s">
        <v>52</v>
      </c>
      <c r="AN18" s="4"/>
      <c r="AO18" s="3"/>
      <c r="AP18" s="3" t="s">
        <v>52</v>
      </c>
      <c r="AQ18" s="4"/>
      <c r="AR18" s="94"/>
      <c r="AS18" s="94"/>
      <c r="AT18" s="94"/>
      <c r="AU18" s="94"/>
      <c r="AV18" s="96"/>
      <c r="AW18" s="94"/>
      <c r="AX18" s="94"/>
      <c r="AY18" s="94"/>
      <c r="AZ18" s="98"/>
    </row>
    <row r="19" spans="1:52" ht="22.5" customHeight="1" x14ac:dyDescent="0.4">
      <c r="A19" s="83" t="s">
        <v>37</v>
      </c>
      <c r="B19" s="91"/>
      <c r="C19" s="91"/>
      <c r="D19" s="92"/>
      <c r="E19" s="91"/>
      <c r="F19" s="91"/>
      <c r="G19" s="92"/>
      <c r="H19" s="91"/>
      <c r="I19" s="91"/>
      <c r="J19" s="92"/>
      <c r="K19" s="91"/>
      <c r="L19" s="91"/>
      <c r="M19" s="92"/>
      <c r="N19" s="91"/>
      <c r="O19" s="91"/>
      <c r="P19" s="92"/>
      <c r="Q19" s="91"/>
      <c r="R19" s="91"/>
      <c r="S19" s="92"/>
      <c r="T19" s="91"/>
      <c r="U19" s="91"/>
      <c r="V19" s="92"/>
      <c r="W19" s="91" t="s">
        <v>66</v>
      </c>
      <c r="X19" s="91"/>
      <c r="Y19" s="92"/>
      <c r="Z19" s="85" t="s">
        <v>13</v>
      </c>
      <c r="AA19" s="86"/>
      <c r="AB19" s="87"/>
      <c r="AC19" s="91"/>
      <c r="AD19" s="91"/>
      <c r="AE19" s="92"/>
      <c r="AF19" s="91" t="s">
        <v>103</v>
      </c>
      <c r="AG19" s="91"/>
      <c r="AH19" s="92"/>
      <c r="AI19" s="91"/>
      <c r="AJ19" s="91"/>
      <c r="AK19" s="92"/>
      <c r="AL19" s="91"/>
      <c r="AM19" s="91"/>
      <c r="AN19" s="92"/>
      <c r="AO19" s="91"/>
      <c r="AP19" s="91"/>
      <c r="AQ19" s="92"/>
      <c r="AR19" s="93">
        <f t="shared" ref="AR19" si="14">SUM(AS19:AU20)</f>
        <v>2</v>
      </c>
      <c r="AS19" s="93">
        <v>0</v>
      </c>
      <c r="AT19" s="93">
        <v>0</v>
      </c>
      <c r="AU19" s="93">
        <v>2</v>
      </c>
      <c r="AV19" s="95">
        <v>0</v>
      </c>
      <c r="AW19" s="93">
        <f>SUM(B20,E20,H20,K20,N20,Q20,T20,W20,Z20,AC20,AF20,AI20,AL20)</f>
        <v>2</v>
      </c>
      <c r="AX19" s="93">
        <f>SUM(D20,G20,J20,M20,P20,S20,V20,Y20,AB20,AE20,AH20,AK20,AN20)</f>
        <v>11</v>
      </c>
      <c r="AY19" s="93">
        <f t="shared" ref="AY19" si="15">AW19-AX19</f>
        <v>-9</v>
      </c>
      <c r="AZ19" s="97">
        <v>11</v>
      </c>
    </row>
    <row r="20" spans="1:52" ht="22.5" customHeight="1" x14ac:dyDescent="0.4">
      <c r="A20" s="84"/>
      <c r="B20" s="3"/>
      <c r="C20" s="3" t="s">
        <v>52</v>
      </c>
      <c r="D20" s="4"/>
      <c r="E20" s="3"/>
      <c r="F20" s="3" t="s">
        <v>52</v>
      </c>
      <c r="G20" s="4"/>
      <c r="H20" s="3"/>
      <c r="I20" s="3" t="s">
        <v>52</v>
      </c>
      <c r="J20" s="4"/>
      <c r="K20" s="3"/>
      <c r="L20" s="3" t="s">
        <v>52</v>
      </c>
      <c r="M20" s="4"/>
      <c r="N20" s="3"/>
      <c r="O20" s="3" t="s">
        <v>52</v>
      </c>
      <c r="P20" s="4"/>
      <c r="Q20" s="3"/>
      <c r="R20" s="3" t="s">
        <v>52</v>
      </c>
      <c r="S20" s="4"/>
      <c r="T20" s="3"/>
      <c r="U20" s="3" t="s">
        <v>52</v>
      </c>
      <c r="V20" s="4"/>
      <c r="W20" s="3">
        <v>2</v>
      </c>
      <c r="X20" s="3" t="s">
        <v>52</v>
      </c>
      <c r="Y20" s="4">
        <v>3</v>
      </c>
      <c r="Z20" s="88"/>
      <c r="AA20" s="89"/>
      <c r="AB20" s="90"/>
      <c r="AC20" s="3"/>
      <c r="AD20" s="3" t="s">
        <v>52</v>
      </c>
      <c r="AE20" s="4"/>
      <c r="AF20" s="3">
        <v>0</v>
      </c>
      <c r="AG20" s="3" t="s">
        <v>52</v>
      </c>
      <c r="AH20" s="4">
        <v>8</v>
      </c>
      <c r="AI20" s="3"/>
      <c r="AJ20" s="3" t="s">
        <v>52</v>
      </c>
      <c r="AK20" s="4"/>
      <c r="AL20" s="3"/>
      <c r="AM20" s="3" t="s">
        <v>52</v>
      </c>
      <c r="AN20" s="4"/>
      <c r="AO20" s="3"/>
      <c r="AP20" s="3" t="s">
        <v>52</v>
      </c>
      <c r="AQ20" s="4"/>
      <c r="AR20" s="94"/>
      <c r="AS20" s="94"/>
      <c r="AT20" s="94"/>
      <c r="AU20" s="94"/>
      <c r="AV20" s="96"/>
      <c r="AW20" s="94"/>
      <c r="AX20" s="94"/>
      <c r="AY20" s="94"/>
      <c r="AZ20" s="98"/>
    </row>
    <row r="21" spans="1:52" ht="22.5" customHeight="1" x14ac:dyDescent="0.4">
      <c r="A21" s="83" t="s">
        <v>26</v>
      </c>
      <c r="B21" s="91"/>
      <c r="C21" s="91"/>
      <c r="D21" s="92"/>
      <c r="E21" s="91" t="s">
        <v>66</v>
      </c>
      <c r="F21" s="91"/>
      <c r="G21" s="92"/>
      <c r="H21" s="91"/>
      <c r="I21" s="91"/>
      <c r="J21" s="92"/>
      <c r="K21" s="91"/>
      <c r="L21" s="91"/>
      <c r="M21" s="92"/>
      <c r="N21" s="91"/>
      <c r="O21" s="91"/>
      <c r="P21" s="92"/>
      <c r="Q21" s="91" t="s">
        <v>132</v>
      </c>
      <c r="R21" s="91"/>
      <c r="S21" s="92"/>
      <c r="T21" s="91"/>
      <c r="U21" s="91"/>
      <c r="V21" s="92"/>
      <c r="W21" s="91"/>
      <c r="X21" s="91"/>
      <c r="Y21" s="92"/>
      <c r="Z21" s="91"/>
      <c r="AA21" s="91"/>
      <c r="AB21" s="92"/>
      <c r="AC21" s="85" t="s">
        <v>13</v>
      </c>
      <c r="AD21" s="86"/>
      <c r="AE21" s="87"/>
      <c r="AF21" s="91"/>
      <c r="AG21" s="91"/>
      <c r="AH21" s="92"/>
      <c r="AI21" s="91"/>
      <c r="AJ21" s="91"/>
      <c r="AK21" s="92"/>
      <c r="AL21" s="91"/>
      <c r="AM21" s="91"/>
      <c r="AN21" s="92"/>
      <c r="AO21" s="91" t="s">
        <v>103</v>
      </c>
      <c r="AP21" s="91"/>
      <c r="AQ21" s="92"/>
      <c r="AR21" s="93">
        <f t="shared" ref="AR21" si="16">SUM(AS21:AU22)</f>
        <v>3</v>
      </c>
      <c r="AS21" s="93">
        <v>0</v>
      </c>
      <c r="AT21" s="93">
        <v>0</v>
      </c>
      <c r="AU21" s="93">
        <v>3</v>
      </c>
      <c r="AV21" s="95">
        <v>0</v>
      </c>
      <c r="AW21" s="93">
        <f>SUM(B22,E22,H22,K22,N22,Q22,T22,W22,Z22,AF22,AI22,AL22)</f>
        <v>1</v>
      </c>
      <c r="AX21" s="93">
        <f>SUM(D22,G22,J22,M22,P22,S22,V22,Y22,AB22,AH22,AK22,AN22)</f>
        <v>10</v>
      </c>
      <c r="AY21" s="93">
        <f t="shared" ref="AY21" si="17">AW21-AX21</f>
        <v>-9</v>
      </c>
      <c r="AZ21" s="97">
        <v>12</v>
      </c>
    </row>
    <row r="22" spans="1:52" ht="22.5" customHeight="1" x14ac:dyDescent="0.4">
      <c r="A22" s="84"/>
      <c r="B22" s="3"/>
      <c r="C22" s="3" t="s">
        <v>52</v>
      </c>
      <c r="D22" s="4"/>
      <c r="E22" s="3">
        <v>0</v>
      </c>
      <c r="F22" s="3" t="s">
        <v>52</v>
      </c>
      <c r="G22" s="4">
        <v>5</v>
      </c>
      <c r="H22" s="3"/>
      <c r="I22" s="3" t="s">
        <v>52</v>
      </c>
      <c r="J22" s="4"/>
      <c r="K22" s="3"/>
      <c r="L22" s="3" t="s">
        <v>52</v>
      </c>
      <c r="M22" s="4"/>
      <c r="N22" s="3"/>
      <c r="O22" s="3" t="s">
        <v>52</v>
      </c>
      <c r="P22" s="4"/>
      <c r="Q22" s="3">
        <v>1</v>
      </c>
      <c r="R22" s="3" t="s">
        <v>52</v>
      </c>
      <c r="S22" s="4">
        <v>5</v>
      </c>
      <c r="T22" s="3"/>
      <c r="U22" s="3" t="s">
        <v>52</v>
      </c>
      <c r="V22" s="4"/>
      <c r="W22" s="3"/>
      <c r="X22" s="3" t="s">
        <v>52</v>
      </c>
      <c r="Y22" s="4"/>
      <c r="Z22" s="3"/>
      <c r="AA22" s="3" t="s">
        <v>52</v>
      </c>
      <c r="AB22" s="4"/>
      <c r="AC22" s="88"/>
      <c r="AD22" s="89"/>
      <c r="AE22" s="90"/>
      <c r="AF22" s="3"/>
      <c r="AG22" s="3" t="s">
        <v>52</v>
      </c>
      <c r="AH22" s="4"/>
      <c r="AI22" s="3"/>
      <c r="AJ22" s="3" t="s">
        <v>52</v>
      </c>
      <c r="AK22" s="4"/>
      <c r="AL22" s="3"/>
      <c r="AM22" s="3" t="s">
        <v>52</v>
      </c>
      <c r="AN22" s="4"/>
      <c r="AO22" s="3">
        <v>0</v>
      </c>
      <c r="AP22" s="3" t="s">
        <v>52</v>
      </c>
      <c r="AQ22" s="4">
        <v>2</v>
      </c>
      <c r="AR22" s="94"/>
      <c r="AS22" s="94"/>
      <c r="AT22" s="94"/>
      <c r="AU22" s="94"/>
      <c r="AV22" s="96"/>
      <c r="AW22" s="94"/>
      <c r="AX22" s="94"/>
      <c r="AY22" s="94"/>
      <c r="AZ22" s="98"/>
    </row>
    <row r="23" spans="1:52" ht="22.5" customHeight="1" x14ac:dyDescent="0.4">
      <c r="A23" s="83" t="s">
        <v>60</v>
      </c>
      <c r="B23" s="91"/>
      <c r="C23" s="91"/>
      <c r="D23" s="92"/>
      <c r="E23" s="91"/>
      <c r="F23" s="91"/>
      <c r="G23" s="92"/>
      <c r="H23" s="91"/>
      <c r="I23" s="91"/>
      <c r="J23" s="92"/>
      <c r="K23" s="91" t="s">
        <v>104</v>
      </c>
      <c r="L23" s="91"/>
      <c r="M23" s="92"/>
      <c r="N23" s="91"/>
      <c r="O23" s="91"/>
      <c r="P23" s="92"/>
      <c r="Q23" s="91"/>
      <c r="R23" s="91"/>
      <c r="S23" s="92"/>
      <c r="T23" s="91"/>
      <c r="U23" s="91"/>
      <c r="V23" s="92"/>
      <c r="W23" s="91"/>
      <c r="X23" s="91"/>
      <c r="Y23" s="92"/>
      <c r="Z23" s="91" t="s">
        <v>104</v>
      </c>
      <c r="AA23" s="91"/>
      <c r="AB23" s="92"/>
      <c r="AC23" s="91"/>
      <c r="AD23" s="91"/>
      <c r="AE23" s="92"/>
      <c r="AF23" s="85" t="s">
        <v>13</v>
      </c>
      <c r="AG23" s="86"/>
      <c r="AH23" s="87"/>
      <c r="AI23" s="91"/>
      <c r="AJ23" s="91"/>
      <c r="AK23" s="92"/>
      <c r="AL23" s="91" t="s">
        <v>104</v>
      </c>
      <c r="AM23" s="91"/>
      <c r="AN23" s="92"/>
      <c r="AO23" s="91"/>
      <c r="AP23" s="91"/>
      <c r="AQ23" s="92"/>
      <c r="AR23" s="93">
        <f t="shared" ref="AR23" si="18">SUM(AS23:AU24)</f>
        <v>3</v>
      </c>
      <c r="AS23" s="93">
        <v>3</v>
      </c>
      <c r="AT23" s="93">
        <v>0</v>
      </c>
      <c r="AU23" s="93">
        <v>0</v>
      </c>
      <c r="AV23" s="95">
        <v>9</v>
      </c>
      <c r="AW23" s="93">
        <f>SUM(B24,E24,H24,K24,N24,Q24,T24,W24,Z24,AC24,AI24,AL24)</f>
        <v>16</v>
      </c>
      <c r="AX23" s="93">
        <f>SUM(D24,G24,J24,M24,P24,S24,V24,Y24,AB24,AE24,AK24,AN24)</f>
        <v>0</v>
      </c>
      <c r="AY23" s="93">
        <f t="shared" ref="AY23" si="19">AW23-AX23</f>
        <v>16</v>
      </c>
      <c r="AZ23" s="97">
        <v>2</v>
      </c>
    </row>
    <row r="24" spans="1:52" ht="22.5" customHeight="1" x14ac:dyDescent="0.4">
      <c r="A24" s="84"/>
      <c r="B24" s="3"/>
      <c r="C24" s="3" t="s">
        <v>52</v>
      </c>
      <c r="D24" s="4"/>
      <c r="E24" s="3"/>
      <c r="F24" s="3" t="s">
        <v>52</v>
      </c>
      <c r="G24" s="4"/>
      <c r="H24" s="3"/>
      <c r="I24" s="3" t="s">
        <v>52</v>
      </c>
      <c r="J24" s="4"/>
      <c r="K24" s="3">
        <v>7</v>
      </c>
      <c r="L24" s="3" t="s">
        <v>52</v>
      </c>
      <c r="M24" s="4">
        <v>0</v>
      </c>
      <c r="N24" s="3"/>
      <c r="O24" s="3" t="s">
        <v>52</v>
      </c>
      <c r="P24" s="4"/>
      <c r="Q24" s="3"/>
      <c r="R24" s="3" t="s">
        <v>52</v>
      </c>
      <c r="S24" s="4"/>
      <c r="T24" s="3"/>
      <c r="U24" s="3" t="s">
        <v>52</v>
      </c>
      <c r="V24" s="4"/>
      <c r="W24" s="3"/>
      <c r="X24" s="3" t="s">
        <v>52</v>
      </c>
      <c r="Y24" s="4"/>
      <c r="Z24" s="3">
        <v>8</v>
      </c>
      <c r="AA24" s="3" t="s">
        <v>52</v>
      </c>
      <c r="AB24" s="4">
        <v>0</v>
      </c>
      <c r="AC24" s="3"/>
      <c r="AD24" s="3" t="s">
        <v>52</v>
      </c>
      <c r="AE24" s="4"/>
      <c r="AF24" s="88"/>
      <c r="AG24" s="89"/>
      <c r="AH24" s="90"/>
      <c r="AI24" s="3"/>
      <c r="AJ24" s="3" t="s">
        <v>52</v>
      </c>
      <c r="AK24" s="4"/>
      <c r="AL24" s="3">
        <v>1</v>
      </c>
      <c r="AM24" s="3" t="s">
        <v>52</v>
      </c>
      <c r="AN24" s="4">
        <v>0</v>
      </c>
      <c r="AO24" s="3"/>
      <c r="AP24" s="3" t="s">
        <v>52</v>
      </c>
      <c r="AQ24" s="4"/>
      <c r="AR24" s="94"/>
      <c r="AS24" s="94"/>
      <c r="AT24" s="94"/>
      <c r="AU24" s="94"/>
      <c r="AV24" s="96"/>
      <c r="AW24" s="94"/>
      <c r="AX24" s="94"/>
      <c r="AY24" s="94"/>
      <c r="AZ24" s="98"/>
    </row>
    <row r="25" spans="1:52" ht="22.5" hidden="1" customHeight="1" x14ac:dyDescent="0.4">
      <c r="A25" s="129"/>
      <c r="B25" s="91"/>
      <c r="C25" s="91"/>
      <c r="D25" s="92"/>
      <c r="E25" s="91"/>
      <c r="F25" s="91"/>
      <c r="G25" s="92"/>
      <c r="H25" s="91"/>
      <c r="I25" s="91"/>
      <c r="J25" s="92"/>
      <c r="K25" s="91"/>
      <c r="L25" s="91"/>
      <c r="M25" s="92"/>
      <c r="N25" s="91"/>
      <c r="O25" s="91"/>
      <c r="P25" s="92"/>
      <c r="Q25" s="91"/>
      <c r="R25" s="91"/>
      <c r="S25" s="92"/>
      <c r="T25" s="91"/>
      <c r="U25" s="91"/>
      <c r="V25" s="92"/>
      <c r="W25" s="91"/>
      <c r="X25" s="91"/>
      <c r="Y25" s="92"/>
      <c r="Z25" s="91"/>
      <c r="AA25" s="91"/>
      <c r="AB25" s="92"/>
      <c r="AC25" s="91"/>
      <c r="AD25" s="91"/>
      <c r="AE25" s="92"/>
      <c r="AF25" s="131"/>
      <c r="AG25" s="132"/>
      <c r="AH25" s="133"/>
      <c r="AI25" s="131"/>
      <c r="AJ25" s="132"/>
      <c r="AK25" s="133"/>
      <c r="AL25" s="131"/>
      <c r="AM25" s="132"/>
      <c r="AN25" s="133"/>
      <c r="AO25" s="131"/>
      <c r="AP25" s="132"/>
      <c r="AQ25" s="133"/>
      <c r="AR25" s="93">
        <f t="shared" ref="AR25" si="20">SUM(AS25:AU26)</f>
        <v>0</v>
      </c>
      <c r="AS25" s="93">
        <v>0</v>
      </c>
      <c r="AT25" s="93">
        <v>0</v>
      </c>
      <c r="AU25" s="93">
        <v>0</v>
      </c>
      <c r="AV25" s="95"/>
      <c r="AW25" s="93"/>
      <c r="AX25" s="93"/>
      <c r="AY25" s="93">
        <f t="shared" ref="AY25" si="21">AW25-AX25</f>
        <v>0</v>
      </c>
      <c r="AZ25" s="97"/>
    </row>
    <row r="26" spans="1:52" ht="22.5" hidden="1" customHeight="1" x14ac:dyDescent="0.4">
      <c r="A26" s="130"/>
      <c r="B26" s="3"/>
      <c r="C26" s="3" t="s">
        <v>52</v>
      </c>
      <c r="D26" s="4"/>
      <c r="E26" s="3"/>
      <c r="F26" s="3" t="s">
        <v>52</v>
      </c>
      <c r="G26" s="4"/>
      <c r="H26" s="3"/>
      <c r="I26" s="3" t="s">
        <v>52</v>
      </c>
      <c r="J26" s="4"/>
      <c r="K26" s="3"/>
      <c r="L26" s="3" t="s">
        <v>52</v>
      </c>
      <c r="M26" s="4"/>
      <c r="N26" s="3"/>
      <c r="O26" s="3" t="s">
        <v>52</v>
      </c>
      <c r="P26" s="4"/>
      <c r="Q26" s="3"/>
      <c r="R26" s="3" t="s">
        <v>52</v>
      </c>
      <c r="S26" s="4"/>
      <c r="T26" s="3"/>
      <c r="U26" s="3" t="s">
        <v>52</v>
      </c>
      <c r="V26" s="4"/>
      <c r="W26" s="3"/>
      <c r="X26" s="3" t="s">
        <v>52</v>
      </c>
      <c r="Y26" s="4"/>
      <c r="Z26" s="3"/>
      <c r="AA26" s="3" t="s">
        <v>52</v>
      </c>
      <c r="AB26" s="4"/>
      <c r="AC26" s="3"/>
      <c r="AD26" s="3" t="s">
        <v>52</v>
      </c>
      <c r="AE26" s="4"/>
      <c r="AF26" s="3"/>
      <c r="AG26" s="3" t="s">
        <v>14</v>
      </c>
      <c r="AH26" s="4"/>
      <c r="AI26" s="3"/>
      <c r="AJ26" s="3" t="s">
        <v>14</v>
      </c>
      <c r="AK26" s="4"/>
      <c r="AL26" s="3"/>
      <c r="AM26" s="3" t="s">
        <v>14</v>
      </c>
      <c r="AN26" s="4"/>
      <c r="AO26" s="3"/>
      <c r="AP26" s="3" t="s">
        <v>14</v>
      </c>
      <c r="AQ26" s="4"/>
      <c r="AR26" s="94"/>
      <c r="AS26" s="94"/>
      <c r="AT26" s="94"/>
      <c r="AU26" s="94"/>
      <c r="AV26" s="96"/>
      <c r="AW26" s="94"/>
      <c r="AX26" s="94"/>
      <c r="AY26" s="115"/>
      <c r="AZ26" s="107"/>
    </row>
    <row r="27" spans="1:52" ht="22.5" customHeight="1" x14ac:dyDescent="0.4">
      <c r="A27" s="83" t="s">
        <v>100</v>
      </c>
      <c r="B27" s="91" t="s">
        <v>104</v>
      </c>
      <c r="C27" s="91"/>
      <c r="D27" s="92"/>
      <c r="E27" s="91"/>
      <c r="F27" s="91"/>
      <c r="G27" s="92"/>
      <c r="H27" s="91" t="s">
        <v>106</v>
      </c>
      <c r="I27" s="91"/>
      <c r="J27" s="92"/>
      <c r="K27" s="91"/>
      <c r="L27" s="91"/>
      <c r="M27" s="92"/>
      <c r="N27" s="91"/>
      <c r="O27" s="91"/>
      <c r="P27" s="92"/>
      <c r="Q27" s="91"/>
      <c r="R27" s="91"/>
      <c r="S27" s="92"/>
      <c r="T27" s="91"/>
      <c r="U27" s="91"/>
      <c r="V27" s="92"/>
      <c r="W27" s="91"/>
      <c r="X27" s="91"/>
      <c r="Y27" s="92"/>
      <c r="Z27" s="91"/>
      <c r="AA27" s="91"/>
      <c r="AB27" s="92"/>
      <c r="AC27" s="91"/>
      <c r="AD27" s="91"/>
      <c r="AE27" s="92"/>
      <c r="AF27" s="91"/>
      <c r="AG27" s="91"/>
      <c r="AH27" s="92"/>
      <c r="AI27" s="85" t="s">
        <v>13</v>
      </c>
      <c r="AJ27" s="86"/>
      <c r="AK27" s="87"/>
      <c r="AL27" s="91"/>
      <c r="AM27" s="91"/>
      <c r="AN27" s="92"/>
      <c r="AO27" s="91"/>
      <c r="AP27" s="91"/>
      <c r="AQ27" s="92"/>
      <c r="AR27" s="93">
        <f t="shared" ref="AR27" si="22">SUM(AS27:AU28)</f>
        <v>2</v>
      </c>
      <c r="AS27" s="93">
        <v>1</v>
      </c>
      <c r="AT27" s="93">
        <v>0</v>
      </c>
      <c r="AU27" s="93">
        <v>1</v>
      </c>
      <c r="AV27" s="95">
        <v>3</v>
      </c>
      <c r="AW27" s="93">
        <f>SUM(B28,E28,H28,K28,N28,Q28,T28,W28,Z28,AC28,AF28,AL28)</f>
        <v>4</v>
      </c>
      <c r="AX27" s="93">
        <f>SUM(D28,G28,J28,M28,P28,S28,V28,Y28,AB28,AE28,AH28,AN28)</f>
        <v>8</v>
      </c>
      <c r="AY27" s="93">
        <f t="shared" ref="AY27" si="23">AW27-AX27</f>
        <v>-4</v>
      </c>
      <c r="AZ27" s="97">
        <v>9</v>
      </c>
    </row>
    <row r="28" spans="1:52" ht="22.5" customHeight="1" x14ac:dyDescent="0.4">
      <c r="A28" s="84"/>
      <c r="B28" s="3">
        <v>4</v>
      </c>
      <c r="C28" s="3" t="s">
        <v>52</v>
      </c>
      <c r="D28" s="4">
        <v>1</v>
      </c>
      <c r="E28" s="3"/>
      <c r="F28" s="3" t="s">
        <v>52</v>
      </c>
      <c r="G28" s="4"/>
      <c r="H28" s="3">
        <v>0</v>
      </c>
      <c r="I28" s="3" t="s">
        <v>52</v>
      </c>
      <c r="J28" s="4">
        <v>7</v>
      </c>
      <c r="K28" s="3"/>
      <c r="L28" s="3" t="s">
        <v>52</v>
      </c>
      <c r="M28" s="4"/>
      <c r="N28" s="3"/>
      <c r="O28" s="3" t="s">
        <v>52</v>
      </c>
      <c r="P28" s="4"/>
      <c r="Q28" s="3"/>
      <c r="R28" s="3" t="s">
        <v>52</v>
      </c>
      <c r="S28" s="4"/>
      <c r="T28" s="3"/>
      <c r="U28" s="3" t="s">
        <v>52</v>
      </c>
      <c r="V28" s="4"/>
      <c r="W28" s="3"/>
      <c r="X28" s="3" t="s">
        <v>52</v>
      </c>
      <c r="Y28" s="4"/>
      <c r="Z28" s="3"/>
      <c r="AA28" s="3" t="s">
        <v>52</v>
      </c>
      <c r="AB28" s="4"/>
      <c r="AC28" s="3"/>
      <c r="AD28" s="3" t="s">
        <v>52</v>
      </c>
      <c r="AE28" s="4"/>
      <c r="AF28" s="3"/>
      <c r="AG28" s="3" t="s">
        <v>52</v>
      </c>
      <c r="AH28" s="4"/>
      <c r="AI28" s="88"/>
      <c r="AJ28" s="89"/>
      <c r="AK28" s="90"/>
      <c r="AL28" s="3"/>
      <c r="AM28" s="3" t="s">
        <v>52</v>
      </c>
      <c r="AN28" s="4"/>
      <c r="AO28" s="3"/>
      <c r="AP28" s="3" t="s">
        <v>52</v>
      </c>
      <c r="AQ28" s="4"/>
      <c r="AR28" s="94"/>
      <c r="AS28" s="94"/>
      <c r="AT28" s="94"/>
      <c r="AU28" s="94"/>
      <c r="AV28" s="96"/>
      <c r="AW28" s="94"/>
      <c r="AX28" s="94"/>
      <c r="AY28" s="94"/>
      <c r="AZ28" s="98"/>
    </row>
    <row r="29" spans="1:52" ht="22.5" customHeight="1" x14ac:dyDescent="0.4">
      <c r="A29" s="83" t="s">
        <v>101</v>
      </c>
      <c r="B29" s="91"/>
      <c r="C29" s="91"/>
      <c r="D29" s="92"/>
      <c r="E29" s="91"/>
      <c r="F29" s="91"/>
      <c r="G29" s="92"/>
      <c r="H29" s="91" t="s">
        <v>66</v>
      </c>
      <c r="I29" s="91"/>
      <c r="J29" s="92"/>
      <c r="K29" s="91"/>
      <c r="L29" s="91"/>
      <c r="M29" s="92"/>
      <c r="N29" s="91"/>
      <c r="O29" s="91"/>
      <c r="P29" s="92"/>
      <c r="Q29" s="91" t="s">
        <v>103</v>
      </c>
      <c r="R29" s="91"/>
      <c r="S29" s="92"/>
      <c r="T29" s="91"/>
      <c r="U29" s="91"/>
      <c r="V29" s="92"/>
      <c r="W29" s="91"/>
      <c r="X29" s="91"/>
      <c r="Y29" s="92"/>
      <c r="Z29" s="91"/>
      <c r="AA29" s="91"/>
      <c r="AB29" s="92"/>
      <c r="AC29" s="91"/>
      <c r="AD29" s="91"/>
      <c r="AE29" s="92"/>
      <c r="AF29" s="91" t="s">
        <v>66</v>
      </c>
      <c r="AG29" s="91"/>
      <c r="AH29" s="92"/>
      <c r="AI29" s="91"/>
      <c r="AJ29" s="91"/>
      <c r="AK29" s="92"/>
      <c r="AL29" s="85" t="s">
        <v>13</v>
      </c>
      <c r="AM29" s="86"/>
      <c r="AN29" s="87"/>
      <c r="AO29" s="91"/>
      <c r="AP29" s="91"/>
      <c r="AQ29" s="92"/>
      <c r="AR29" s="93">
        <f t="shared" ref="AR29" si="24">SUM(AS29:AU30)</f>
        <v>3</v>
      </c>
      <c r="AS29" s="93">
        <v>0</v>
      </c>
      <c r="AT29" s="93">
        <v>0</v>
      </c>
      <c r="AU29" s="93">
        <v>3</v>
      </c>
      <c r="AV29" s="95">
        <v>0</v>
      </c>
      <c r="AW29" s="93">
        <f>SUM(B30,E30,H30,K30,N30,Q30,T30,W30,Z30,AC30,AF30,AI30,AO30)</f>
        <v>0</v>
      </c>
      <c r="AX29" s="93">
        <f>SUM(D30,G30,J30,M30,P30,S30,V30,Y30,AB30,AE30,AH30,AK30,AQ30)</f>
        <v>10</v>
      </c>
      <c r="AY29" s="93">
        <f t="shared" ref="AY29" si="25">AW29-AX29</f>
        <v>-10</v>
      </c>
      <c r="AZ29" s="97">
        <v>13</v>
      </c>
    </row>
    <row r="30" spans="1:52" ht="22.5" customHeight="1" x14ac:dyDescent="0.4">
      <c r="A30" s="84"/>
      <c r="B30" s="3"/>
      <c r="C30" s="3" t="s">
        <v>52</v>
      </c>
      <c r="D30" s="4"/>
      <c r="E30" s="3"/>
      <c r="F30" s="3" t="s">
        <v>52</v>
      </c>
      <c r="G30" s="4"/>
      <c r="H30" s="3">
        <v>0</v>
      </c>
      <c r="I30" s="3" t="s">
        <v>52</v>
      </c>
      <c r="J30" s="4">
        <v>5</v>
      </c>
      <c r="K30" s="3"/>
      <c r="L30" s="3" t="s">
        <v>52</v>
      </c>
      <c r="M30" s="4"/>
      <c r="N30" s="3"/>
      <c r="O30" s="3" t="s">
        <v>52</v>
      </c>
      <c r="P30" s="4"/>
      <c r="Q30" s="3">
        <v>0</v>
      </c>
      <c r="R30" s="3" t="s">
        <v>52</v>
      </c>
      <c r="S30" s="4">
        <v>4</v>
      </c>
      <c r="T30" s="3"/>
      <c r="U30" s="3" t="s">
        <v>52</v>
      </c>
      <c r="V30" s="4"/>
      <c r="W30" s="3"/>
      <c r="X30" s="3" t="s">
        <v>52</v>
      </c>
      <c r="Y30" s="4"/>
      <c r="Z30" s="3"/>
      <c r="AA30" s="3" t="s">
        <v>52</v>
      </c>
      <c r="AB30" s="4"/>
      <c r="AC30" s="3"/>
      <c r="AD30" s="3" t="s">
        <v>52</v>
      </c>
      <c r="AE30" s="4"/>
      <c r="AF30" s="3">
        <v>0</v>
      </c>
      <c r="AG30" s="3" t="s">
        <v>52</v>
      </c>
      <c r="AH30" s="4">
        <v>1</v>
      </c>
      <c r="AI30" s="3"/>
      <c r="AJ30" s="3" t="s">
        <v>52</v>
      </c>
      <c r="AK30" s="4"/>
      <c r="AL30" s="88"/>
      <c r="AM30" s="89"/>
      <c r="AN30" s="90"/>
      <c r="AO30" s="3"/>
      <c r="AP30" s="3" t="s">
        <v>52</v>
      </c>
      <c r="AQ30" s="4"/>
      <c r="AR30" s="94"/>
      <c r="AS30" s="94"/>
      <c r="AT30" s="94"/>
      <c r="AU30" s="94"/>
      <c r="AV30" s="96"/>
      <c r="AW30" s="94"/>
      <c r="AX30" s="94"/>
      <c r="AY30" s="94"/>
      <c r="AZ30" s="98"/>
    </row>
    <row r="31" spans="1:52" ht="22.5" customHeight="1" x14ac:dyDescent="0.4">
      <c r="A31" s="83" t="s">
        <v>102</v>
      </c>
      <c r="B31" s="91"/>
      <c r="C31" s="91"/>
      <c r="D31" s="92"/>
      <c r="E31" s="91"/>
      <c r="F31" s="91"/>
      <c r="G31" s="92"/>
      <c r="H31" s="91"/>
      <c r="I31" s="91"/>
      <c r="J31" s="92"/>
      <c r="K31" s="91"/>
      <c r="L31" s="91"/>
      <c r="M31" s="92"/>
      <c r="N31" s="91"/>
      <c r="O31" s="91"/>
      <c r="P31" s="92"/>
      <c r="Q31" s="91"/>
      <c r="R31" s="91"/>
      <c r="S31" s="92"/>
      <c r="T31" s="91" t="s">
        <v>66</v>
      </c>
      <c r="U31" s="91"/>
      <c r="V31" s="92"/>
      <c r="W31" s="91"/>
      <c r="X31" s="91"/>
      <c r="Y31" s="92"/>
      <c r="Z31" s="91"/>
      <c r="AA31" s="91"/>
      <c r="AB31" s="92"/>
      <c r="AC31" s="91" t="s">
        <v>104</v>
      </c>
      <c r="AD31" s="91"/>
      <c r="AE31" s="92"/>
      <c r="AF31" s="91"/>
      <c r="AG31" s="91"/>
      <c r="AH31" s="92"/>
      <c r="AI31" s="91"/>
      <c r="AJ31" s="91"/>
      <c r="AK31" s="92"/>
      <c r="AL31" s="91"/>
      <c r="AM31" s="91"/>
      <c r="AN31" s="92"/>
      <c r="AO31" s="85" t="s">
        <v>13</v>
      </c>
      <c r="AP31" s="86"/>
      <c r="AQ31" s="87"/>
      <c r="AR31" s="93">
        <f t="shared" ref="AR31" si="26">SUM(AS31:AU32)</f>
        <v>2</v>
      </c>
      <c r="AS31" s="93">
        <v>1</v>
      </c>
      <c r="AT31" s="93">
        <v>0</v>
      </c>
      <c r="AU31" s="93">
        <v>1</v>
      </c>
      <c r="AV31" s="95">
        <v>3</v>
      </c>
      <c r="AW31" s="93">
        <f>SUM(B32,E32,H32,K32,N32,Q32,T32,W32,Z32,AC32,AF32,AI32,AL32)</f>
        <v>3</v>
      </c>
      <c r="AX31" s="93">
        <f>SUM(D32,G32,J32,M32,P32,S32,V32,Y32,AB32,AE32,AH32,AK32,AN32)</f>
        <v>2</v>
      </c>
      <c r="AY31" s="93">
        <f t="shared" ref="AY31" si="27">AW31-AX31</f>
        <v>1</v>
      </c>
      <c r="AZ31" s="97">
        <v>8</v>
      </c>
    </row>
    <row r="32" spans="1:52" ht="22.5" customHeight="1" x14ac:dyDescent="0.4">
      <c r="A32" s="84"/>
      <c r="B32" s="3"/>
      <c r="C32" s="3" t="s">
        <v>52</v>
      </c>
      <c r="D32" s="4"/>
      <c r="E32" s="3"/>
      <c r="F32" s="3" t="s">
        <v>52</v>
      </c>
      <c r="G32" s="4"/>
      <c r="H32" s="3"/>
      <c r="I32" s="3" t="s">
        <v>52</v>
      </c>
      <c r="J32" s="4"/>
      <c r="K32" s="3"/>
      <c r="L32" s="3" t="s">
        <v>52</v>
      </c>
      <c r="M32" s="4"/>
      <c r="N32" s="3"/>
      <c r="O32" s="3" t="s">
        <v>52</v>
      </c>
      <c r="P32" s="4"/>
      <c r="Q32" s="3"/>
      <c r="R32" s="3" t="s">
        <v>52</v>
      </c>
      <c r="S32" s="4"/>
      <c r="T32" s="3">
        <v>1</v>
      </c>
      <c r="U32" s="3" t="s">
        <v>52</v>
      </c>
      <c r="V32" s="4">
        <v>2</v>
      </c>
      <c r="W32" s="3"/>
      <c r="X32" s="3" t="s">
        <v>52</v>
      </c>
      <c r="Y32" s="4"/>
      <c r="Z32" s="3"/>
      <c r="AA32" s="3" t="s">
        <v>52</v>
      </c>
      <c r="AB32" s="4"/>
      <c r="AC32" s="3">
        <v>2</v>
      </c>
      <c r="AD32" s="3" t="s">
        <v>52</v>
      </c>
      <c r="AE32" s="4">
        <v>0</v>
      </c>
      <c r="AF32" s="3"/>
      <c r="AG32" s="3" t="s">
        <v>52</v>
      </c>
      <c r="AH32" s="4"/>
      <c r="AI32" s="3"/>
      <c r="AJ32" s="3" t="s">
        <v>52</v>
      </c>
      <c r="AK32" s="4"/>
      <c r="AL32" s="3"/>
      <c r="AM32" s="3" t="s">
        <v>52</v>
      </c>
      <c r="AN32" s="4"/>
      <c r="AO32" s="88"/>
      <c r="AP32" s="89"/>
      <c r="AQ32" s="90"/>
      <c r="AR32" s="94"/>
      <c r="AS32" s="94"/>
      <c r="AT32" s="94"/>
      <c r="AU32" s="94"/>
      <c r="AV32" s="96"/>
      <c r="AW32" s="94"/>
      <c r="AX32" s="94"/>
      <c r="AY32" s="94"/>
      <c r="AZ32" s="98"/>
    </row>
    <row r="33" spans="2:52" x14ac:dyDescent="0.4">
      <c r="B33" s="5" t="s">
        <v>62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5"/>
      <c r="AS33" s="5"/>
      <c r="AT33" s="5"/>
      <c r="AU33" s="5"/>
      <c r="AV33" s="5"/>
      <c r="AW33" s="5"/>
      <c r="AX33" s="5"/>
      <c r="AY33" s="5"/>
      <c r="AZ33" s="5"/>
    </row>
    <row r="34" spans="2:52" x14ac:dyDescent="0.4">
      <c r="B34" s="17"/>
    </row>
  </sheetData>
  <sheetProtection algorithmName="SHA-512" hashValue="asHdypSZoxfzv1IsBNJL+Tk2mxntWBdcEGpMbJpvJPIpOQTrYZWEZpx2axEDGXbgjzkzr9Tjb6m49CbElcCOZg==" saltValue="WgUIppQ3WFndyPu/THKmwQ==" spinCount="100000" sheet="1" objects="1" scenarios="1"/>
  <mergeCells count="384">
    <mergeCell ref="AZ29:AZ30"/>
    <mergeCell ref="AY27:AY28"/>
    <mergeCell ref="AU31:AU32"/>
    <mergeCell ref="AL31:AN31"/>
    <mergeCell ref="AV31:AV32"/>
    <mergeCell ref="AW31:AW32"/>
    <mergeCell ref="AX31:AX32"/>
    <mergeCell ref="AY31:AY32"/>
    <mergeCell ref="AZ31:AZ32"/>
    <mergeCell ref="AL29:AN30"/>
    <mergeCell ref="AO27:AQ27"/>
    <mergeCell ref="AO31:AQ32"/>
    <mergeCell ref="AO29:AQ29"/>
    <mergeCell ref="AY29:AY30"/>
    <mergeCell ref="AT29:AT30"/>
    <mergeCell ref="AU29:AU30"/>
    <mergeCell ref="AX27:AX28"/>
    <mergeCell ref="AR29:AR30"/>
    <mergeCell ref="AS29:AS30"/>
    <mergeCell ref="Q29:S29"/>
    <mergeCell ref="T29:V29"/>
    <mergeCell ref="W29:Y29"/>
    <mergeCell ref="Z29:AB29"/>
    <mergeCell ref="AC29:AE29"/>
    <mergeCell ref="AF29:AH29"/>
    <mergeCell ref="A31:A32"/>
    <mergeCell ref="B31:D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AI31:AK31"/>
    <mergeCell ref="AR31:AR32"/>
    <mergeCell ref="AS31:AS32"/>
    <mergeCell ref="AT31:AT32"/>
    <mergeCell ref="AZ27:AZ28"/>
    <mergeCell ref="AT27:AT28"/>
    <mergeCell ref="A29:A30"/>
    <mergeCell ref="B29:D29"/>
    <mergeCell ref="E29:G29"/>
    <mergeCell ref="H29:J29"/>
    <mergeCell ref="K29:M29"/>
    <mergeCell ref="N29:P29"/>
    <mergeCell ref="AV29:AV30"/>
    <mergeCell ref="AW29:AW30"/>
    <mergeCell ref="AX29:AX30"/>
    <mergeCell ref="AI29:AK29"/>
    <mergeCell ref="Z27:AB27"/>
    <mergeCell ref="AC27:AE27"/>
    <mergeCell ref="A27:A28"/>
    <mergeCell ref="B27:D27"/>
    <mergeCell ref="E27:G27"/>
    <mergeCell ref="H27:J27"/>
    <mergeCell ref="K27:M27"/>
    <mergeCell ref="AW27:AW28"/>
    <mergeCell ref="AI25:AK25"/>
    <mergeCell ref="AL25:AN25"/>
    <mergeCell ref="AR25:AR26"/>
    <mergeCell ref="AS25:AS26"/>
    <mergeCell ref="Q25:S25"/>
    <mergeCell ref="T25:V25"/>
    <mergeCell ref="W25:Y25"/>
    <mergeCell ref="Z25:AB25"/>
    <mergeCell ref="AC25:AE25"/>
    <mergeCell ref="AF25:AH25"/>
    <mergeCell ref="AO25:AQ25"/>
    <mergeCell ref="A25:A26"/>
    <mergeCell ref="AF27:AH27"/>
    <mergeCell ref="AI27:AK28"/>
    <mergeCell ref="AL27:AN27"/>
    <mergeCell ref="AR27:AR28"/>
    <mergeCell ref="AS27:AS28"/>
    <mergeCell ref="AY25:AY26"/>
    <mergeCell ref="AZ25:AZ26"/>
    <mergeCell ref="AT25:AT26"/>
    <mergeCell ref="AU25:AU26"/>
    <mergeCell ref="B25:D25"/>
    <mergeCell ref="E25:G25"/>
    <mergeCell ref="H25:J25"/>
    <mergeCell ref="K25:M25"/>
    <mergeCell ref="N27:P27"/>
    <mergeCell ref="Q27:S27"/>
    <mergeCell ref="T27:V27"/>
    <mergeCell ref="W27:Y27"/>
    <mergeCell ref="AV25:AV26"/>
    <mergeCell ref="AW25:AW26"/>
    <mergeCell ref="AX25:AX26"/>
    <mergeCell ref="N25:P25"/>
    <mergeCell ref="AU27:AU28"/>
    <mergeCell ref="AV27:AV28"/>
    <mergeCell ref="A23:A24"/>
    <mergeCell ref="B23:D23"/>
    <mergeCell ref="E23:G23"/>
    <mergeCell ref="H23:J23"/>
    <mergeCell ref="K23:M23"/>
    <mergeCell ref="AI21:AK21"/>
    <mergeCell ref="AL21:AN21"/>
    <mergeCell ref="AR21:AR22"/>
    <mergeCell ref="AS21:AS22"/>
    <mergeCell ref="Q21:S21"/>
    <mergeCell ref="T21:V21"/>
    <mergeCell ref="W21:Y21"/>
    <mergeCell ref="Z21:AB21"/>
    <mergeCell ref="AC21:AE22"/>
    <mergeCell ref="AF21:AH21"/>
    <mergeCell ref="A21:A22"/>
    <mergeCell ref="AF23:AH24"/>
    <mergeCell ref="AI23:AK23"/>
    <mergeCell ref="AL23:AN23"/>
    <mergeCell ref="AR23:AR24"/>
    <mergeCell ref="AS23:AS24"/>
    <mergeCell ref="Z23:AB23"/>
    <mergeCell ref="AC23:AE23"/>
    <mergeCell ref="AO21:AQ21"/>
    <mergeCell ref="AZ21:AZ22"/>
    <mergeCell ref="AT21:AT22"/>
    <mergeCell ref="AU21:AU22"/>
    <mergeCell ref="B21:D21"/>
    <mergeCell ref="E21:G21"/>
    <mergeCell ref="H21:J21"/>
    <mergeCell ref="K21:M21"/>
    <mergeCell ref="N23:P23"/>
    <mergeCell ref="Q23:S23"/>
    <mergeCell ref="T23:V23"/>
    <mergeCell ref="W23:Y23"/>
    <mergeCell ref="AV21:AV22"/>
    <mergeCell ref="AW21:AW22"/>
    <mergeCell ref="AX21:AX22"/>
    <mergeCell ref="N21:P21"/>
    <mergeCell ref="AU23:AU24"/>
    <mergeCell ref="AV23:AV24"/>
    <mergeCell ref="AW23:AW24"/>
    <mergeCell ref="AX23:AX24"/>
    <mergeCell ref="AZ23:AZ24"/>
    <mergeCell ref="AT23:AT24"/>
    <mergeCell ref="AY23:AY24"/>
    <mergeCell ref="AO23:AQ23"/>
    <mergeCell ref="AY21:AY22"/>
    <mergeCell ref="A19:A20"/>
    <mergeCell ref="B19:D19"/>
    <mergeCell ref="E19:G19"/>
    <mergeCell ref="H19:J19"/>
    <mergeCell ref="K19:M19"/>
    <mergeCell ref="AI17:AK17"/>
    <mergeCell ref="AL17:AN17"/>
    <mergeCell ref="AR17:AR18"/>
    <mergeCell ref="AS17:AS18"/>
    <mergeCell ref="Q17:S17"/>
    <mergeCell ref="T17:V17"/>
    <mergeCell ref="W17:Y18"/>
    <mergeCell ref="Z17:AB17"/>
    <mergeCell ref="AC17:AE17"/>
    <mergeCell ref="AF17:AH17"/>
    <mergeCell ref="A17:A18"/>
    <mergeCell ref="AF19:AH19"/>
    <mergeCell ref="AI19:AK19"/>
    <mergeCell ref="AL19:AN19"/>
    <mergeCell ref="AR19:AR20"/>
    <mergeCell ref="AS19:AS20"/>
    <mergeCell ref="Z19:AB20"/>
    <mergeCell ref="AC19:AE19"/>
    <mergeCell ref="AO19:AQ19"/>
    <mergeCell ref="AY17:AY18"/>
    <mergeCell ref="AZ17:AZ18"/>
    <mergeCell ref="AT17:AT18"/>
    <mergeCell ref="AU17:AU18"/>
    <mergeCell ref="B17:D17"/>
    <mergeCell ref="E17:G17"/>
    <mergeCell ref="H17:J17"/>
    <mergeCell ref="K17:M17"/>
    <mergeCell ref="N19:P19"/>
    <mergeCell ref="Q19:S19"/>
    <mergeCell ref="T19:V19"/>
    <mergeCell ref="W19:Y19"/>
    <mergeCell ref="AV17:AV18"/>
    <mergeCell ref="AW17:AW18"/>
    <mergeCell ref="AX17:AX18"/>
    <mergeCell ref="N17:P17"/>
    <mergeCell ref="AU19:AU20"/>
    <mergeCell ref="AV19:AV20"/>
    <mergeCell ref="AW19:AW20"/>
    <mergeCell ref="AX19:AX20"/>
    <mergeCell ref="AZ19:AZ20"/>
    <mergeCell ref="AT19:AT20"/>
    <mergeCell ref="AY19:AY20"/>
    <mergeCell ref="AO17:AQ17"/>
    <mergeCell ref="A15:A16"/>
    <mergeCell ref="B15:D15"/>
    <mergeCell ref="E15:G15"/>
    <mergeCell ref="H15:J15"/>
    <mergeCell ref="K15:M15"/>
    <mergeCell ref="AI13:AK13"/>
    <mergeCell ref="AL13:AN13"/>
    <mergeCell ref="AR13:AR14"/>
    <mergeCell ref="AS13:AS14"/>
    <mergeCell ref="Q13:S14"/>
    <mergeCell ref="T13:V13"/>
    <mergeCell ref="W13:Y13"/>
    <mergeCell ref="Z13:AB13"/>
    <mergeCell ref="AC13:AE13"/>
    <mergeCell ref="AF13:AH13"/>
    <mergeCell ref="A13:A14"/>
    <mergeCell ref="AF15:AH15"/>
    <mergeCell ref="AI15:AK15"/>
    <mergeCell ref="AL15:AN15"/>
    <mergeCell ref="AR15:AR16"/>
    <mergeCell ref="AS15:AS16"/>
    <mergeCell ref="Z15:AB15"/>
    <mergeCell ref="AC15:AE15"/>
    <mergeCell ref="AO13:AQ13"/>
    <mergeCell ref="AY13:AY14"/>
    <mergeCell ref="AZ13:AZ14"/>
    <mergeCell ref="AT13:AT14"/>
    <mergeCell ref="AU13:AU14"/>
    <mergeCell ref="B13:D13"/>
    <mergeCell ref="E13:G13"/>
    <mergeCell ref="H13:J13"/>
    <mergeCell ref="K13:M13"/>
    <mergeCell ref="N15:P15"/>
    <mergeCell ref="Q15:S15"/>
    <mergeCell ref="T15:V16"/>
    <mergeCell ref="W15:Y15"/>
    <mergeCell ref="AV13:AV14"/>
    <mergeCell ref="AW13:AW14"/>
    <mergeCell ref="AX13:AX14"/>
    <mergeCell ref="N13:P13"/>
    <mergeCell ref="AU15:AU16"/>
    <mergeCell ref="AV15:AV16"/>
    <mergeCell ref="AW15:AW16"/>
    <mergeCell ref="AX15:AX16"/>
    <mergeCell ref="AZ15:AZ16"/>
    <mergeCell ref="AT15:AT16"/>
    <mergeCell ref="AY15:AY16"/>
    <mergeCell ref="AO15:AQ15"/>
    <mergeCell ref="A11:A12"/>
    <mergeCell ref="B11:D11"/>
    <mergeCell ref="E11:G11"/>
    <mergeCell ref="H11:J11"/>
    <mergeCell ref="K11:M11"/>
    <mergeCell ref="AI9:AK9"/>
    <mergeCell ref="AL9:AN9"/>
    <mergeCell ref="AR9:AR10"/>
    <mergeCell ref="AS9:AS10"/>
    <mergeCell ref="Q9:S9"/>
    <mergeCell ref="T9:V9"/>
    <mergeCell ref="W9:Y9"/>
    <mergeCell ref="Z9:AB9"/>
    <mergeCell ref="AC9:AE9"/>
    <mergeCell ref="AF9:AH9"/>
    <mergeCell ref="A9:A10"/>
    <mergeCell ref="AF11:AH11"/>
    <mergeCell ref="AI11:AK11"/>
    <mergeCell ref="AL11:AN11"/>
    <mergeCell ref="AR11:AR12"/>
    <mergeCell ref="AS11:AS12"/>
    <mergeCell ref="Z11:AB11"/>
    <mergeCell ref="AC11:AE11"/>
    <mergeCell ref="AO9:AQ9"/>
    <mergeCell ref="AY9:AY10"/>
    <mergeCell ref="AZ9:AZ10"/>
    <mergeCell ref="AT9:AT10"/>
    <mergeCell ref="AU9:AU10"/>
    <mergeCell ref="B9:D9"/>
    <mergeCell ref="E9:G9"/>
    <mergeCell ref="H9:J9"/>
    <mergeCell ref="K9:M10"/>
    <mergeCell ref="N11:P12"/>
    <mergeCell ref="Q11:S11"/>
    <mergeCell ref="T11:V11"/>
    <mergeCell ref="W11:Y11"/>
    <mergeCell ref="AV9:AV10"/>
    <mergeCell ref="AW9:AW10"/>
    <mergeCell ref="AX9:AX10"/>
    <mergeCell ref="N9:P9"/>
    <mergeCell ref="AU11:AU12"/>
    <mergeCell ref="AV11:AV12"/>
    <mergeCell ref="AW11:AW12"/>
    <mergeCell ref="AX11:AX12"/>
    <mergeCell ref="AZ11:AZ12"/>
    <mergeCell ref="AT11:AT12"/>
    <mergeCell ref="AY11:AY12"/>
    <mergeCell ref="AO11:AQ11"/>
    <mergeCell ref="A7:A8"/>
    <mergeCell ref="B7:D7"/>
    <mergeCell ref="E7:G7"/>
    <mergeCell ref="H7:J8"/>
    <mergeCell ref="K7:M7"/>
    <mergeCell ref="AI5:AK5"/>
    <mergeCell ref="AL5:AN5"/>
    <mergeCell ref="AR5:AR6"/>
    <mergeCell ref="AS5:AS6"/>
    <mergeCell ref="Q5:S5"/>
    <mergeCell ref="T5:V5"/>
    <mergeCell ref="W5:Y5"/>
    <mergeCell ref="Z5:AB5"/>
    <mergeCell ref="AC5:AE5"/>
    <mergeCell ref="AF5:AH5"/>
    <mergeCell ref="A5:A6"/>
    <mergeCell ref="AF7:AH7"/>
    <mergeCell ref="AI7:AK7"/>
    <mergeCell ref="AL7:AN7"/>
    <mergeCell ref="AR7:AR8"/>
    <mergeCell ref="AS7:AS8"/>
    <mergeCell ref="Z7:AB7"/>
    <mergeCell ref="AC7:AE7"/>
    <mergeCell ref="AO5:AQ5"/>
    <mergeCell ref="AY5:AY6"/>
    <mergeCell ref="AZ5:AZ6"/>
    <mergeCell ref="AT5:AT6"/>
    <mergeCell ref="AU5:AU6"/>
    <mergeCell ref="B5:D5"/>
    <mergeCell ref="E5:G6"/>
    <mergeCell ref="H5:J5"/>
    <mergeCell ref="K5:M5"/>
    <mergeCell ref="N7:P7"/>
    <mergeCell ref="Q7:S7"/>
    <mergeCell ref="T7:V7"/>
    <mergeCell ref="W7:Y7"/>
    <mergeCell ref="AV5:AV6"/>
    <mergeCell ref="AW5:AW6"/>
    <mergeCell ref="AX5:AX6"/>
    <mergeCell ref="N5:P5"/>
    <mergeCell ref="AU7:AU8"/>
    <mergeCell ref="AV7:AV8"/>
    <mergeCell ref="AW7:AW8"/>
    <mergeCell ref="AX7:AX8"/>
    <mergeCell ref="AZ7:AZ8"/>
    <mergeCell ref="AT7:AT8"/>
    <mergeCell ref="AY7:AY8"/>
    <mergeCell ref="AO7:AQ7"/>
    <mergeCell ref="AW1:AW2"/>
    <mergeCell ref="AX1:AX2"/>
    <mergeCell ref="N1:P2"/>
    <mergeCell ref="AU3:AU4"/>
    <mergeCell ref="AV3:AV4"/>
    <mergeCell ref="AW3:AW4"/>
    <mergeCell ref="AX3:AX4"/>
    <mergeCell ref="AY1:AY2"/>
    <mergeCell ref="AZ3:AZ4"/>
    <mergeCell ref="AF3:AH3"/>
    <mergeCell ref="AI3:AK3"/>
    <mergeCell ref="AL3:AN3"/>
    <mergeCell ref="AR3:AR4"/>
    <mergeCell ref="AS3:AS4"/>
    <mergeCell ref="AT3:AT4"/>
    <mergeCell ref="AY3:AY4"/>
    <mergeCell ref="N3:P3"/>
    <mergeCell ref="Q3:S3"/>
    <mergeCell ref="T3:V3"/>
    <mergeCell ref="W3:Y3"/>
    <mergeCell ref="Z3:AB3"/>
    <mergeCell ref="AC3:AE3"/>
    <mergeCell ref="AZ1:AZ2"/>
    <mergeCell ref="AT1:AT2"/>
    <mergeCell ref="A3:A4"/>
    <mergeCell ref="B3:D4"/>
    <mergeCell ref="E3:G3"/>
    <mergeCell ref="H3:J3"/>
    <mergeCell ref="K3:M3"/>
    <mergeCell ref="AI1:AK2"/>
    <mergeCell ref="AL1:AN2"/>
    <mergeCell ref="AR1:AR2"/>
    <mergeCell ref="AS1:AS2"/>
    <mergeCell ref="AO1:AQ2"/>
    <mergeCell ref="AO3:AQ3"/>
    <mergeCell ref="AV1:AV2"/>
    <mergeCell ref="AU1:AU2"/>
    <mergeCell ref="Q1:S2"/>
    <mergeCell ref="T1:V2"/>
    <mergeCell ref="W1:Y2"/>
    <mergeCell ref="Z1:AB2"/>
    <mergeCell ref="AC1:AE2"/>
    <mergeCell ref="AF1:AH2"/>
    <mergeCell ref="A1:A2"/>
    <mergeCell ref="B1:D2"/>
    <mergeCell ref="E1:G2"/>
    <mergeCell ref="H1:J2"/>
    <mergeCell ref="K1:M2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FF48D-FB61-4D0B-9814-09ACEDDCD8EC}">
  <dimension ref="A1:AZ34"/>
  <sheetViews>
    <sheetView zoomScale="80" zoomScaleNormal="80" workbookViewId="0">
      <selection sqref="A1:A2"/>
    </sheetView>
  </sheetViews>
  <sheetFormatPr defaultRowHeight="18.75" x14ac:dyDescent="0.4"/>
  <cols>
    <col min="1" max="1" width="15.25" style="2" customWidth="1"/>
    <col min="2" max="40" width="4.875" style="2" customWidth="1"/>
    <col min="41" max="43" width="4.875" style="2" hidden="1" customWidth="1"/>
    <col min="44" max="52" width="5.25" style="2" customWidth="1"/>
    <col min="53" max="16384" width="9" style="2"/>
  </cols>
  <sheetData>
    <row r="1" spans="1:52" ht="22.5" customHeight="1" x14ac:dyDescent="0.4">
      <c r="A1" s="77" t="s">
        <v>3</v>
      </c>
      <c r="B1" s="117" t="s">
        <v>38</v>
      </c>
      <c r="C1" s="78"/>
      <c r="D1" s="78"/>
      <c r="E1" s="118" t="s">
        <v>40</v>
      </c>
      <c r="F1" s="118"/>
      <c r="G1" s="118"/>
      <c r="H1" s="79" t="s">
        <v>48</v>
      </c>
      <c r="I1" s="79"/>
      <c r="J1" s="79"/>
      <c r="K1" s="119" t="s">
        <v>39</v>
      </c>
      <c r="L1" s="120"/>
      <c r="M1" s="121"/>
      <c r="N1" s="78" t="s">
        <v>45</v>
      </c>
      <c r="O1" s="78"/>
      <c r="P1" s="78"/>
      <c r="Q1" s="78" t="s">
        <v>41</v>
      </c>
      <c r="R1" s="78"/>
      <c r="S1" s="78"/>
      <c r="T1" s="78" t="s">
        <v>44</v>
      </c>
      <c r="U1" s="78"/>
      <c r="V1" s="78"/>
      <c r="W1" s="78" t="s">
        <v>43</v>
      </c>
      <c r="X1" s="78"/>
      <c r="Y1" s="78"/>
      <c r="Z1" s="78" t="s">
        <v>46</v>
      </c>
      <c r="AA1" s="78"/>
      <c r="AB1" s="78"/>
      <c r="AC1" s="78" t="s">
        <v>42</v>
      </c>
      <c r="AD1" s="78"/>
      <c r="AE1" s="78"/>
      <c r="AF1" s="79" t="s">
        <v>47</v>
      </c>
      <c r="AG1" s="79"/>
      <c r="AH1" s="79"/>
      <c r="AI1" s="138" t="s">
        <v>61</v>
      </c>
      <c r="AJ1" s="79"/>
      <c r="AK1" s="79"/>
      <c r="AL1" s="138" t="s">
        <v>68</v>
      </c>
      <c r="AM1" s="79"/>
      <c r="AN1" s="79"/>
      <c r="AO1" s="139"/>
      <c r="AP1" s="140"/>
      <c r="AQ1" s="141"/>
      <c r="AR1" s="81" t="s">
        <v>4</v>
      </c>
      <c r="AS1" s="81" t="s">
        <v>5</v>
      </c>
      <c r="AT1" s="81" t="s">
        <v>6</v>
      </c>
      <c r="AU1" s="81" t="s">
        <v>7</v>
      </c>
      <c r="AV1" s="80" t="s">
        <v>8</v>
      </c>
      <c r="AW1" s="81" t="s">
        <v>9</v>
      </c>
      <c r="AX1" s="81" t="s">
        <v>10</v>
      </c>
      <c r="AY1" s="82" t="s">
        <v>11</v>
      </c>
      <c r="AZ1" s="81" t="s">
        <v>12</v>
      </c>
    </row>
    <row r="2" spans="1:52" ht="22.5" customHeight="1" x14ac:dyDescent="0.4">
      <c r="A2" s="77"/>
      <c r="B2" s="117"/>
      <c r="C2" s="78"/>
      <c r="D2" s="78"/>
      <c r="E2" s="118"/>
      <c r="F2" s="118"/>
      <c r="G2" s="118"/>
      <c r="H2" s="79"/>
      <c r="I2" s="79"/>
      <c r="J2" s="79"/>
      <c r="K2" s="122"/>
      <c r="L2" s="123"/>
      <c r="M2" s="124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9"/>
      <c r="AG2" s="79"/>
      <c r="AH2" s="79"/>
      <c r="AI2" s="79"/>
      <c r="AJ2" s="79"/>
      <c r="AK2" s="79"/>
      <c r="AL2" s="79"/>
      <c r="AM2" s="79"/>
      <c r="AN2" s="79"/>
      <c r="AO2" s="142"/>
      <c r="AP2" s="143"/>
      <c r="AQ2" s="144"/>
      <c r="AR2" s="81"/>
      <c r="AS2" s="81"/>
      <c r="AT2" s="81"/>
      <c r="AU2" s="81"/>
      <c r="AV2" s="80"/>
      <c r="AW2" s="81"/>
      <c r="AX2" s="81"/>
      <c r="AY2" s="82"/>
      <c r="AZ2" s="81"/>
    </row>
    <row r="3" spans="1:52" ht="22.5" customHeight="1" x14ac:dyDescent="0.4">
      <c r="A3" s="83" t="s">
        <v>38</v>
      </c>
      <c r="B3" s="85" t="s">
        <v>13</v>
      </c>
      <c r="C3" s="86"/>
      <c r="D3" s="87"/>
      <c r="E3" s="91"/>
      <c r="F3" s="91"/>
      <c r="G3" s="92"/>
      <c r="H3" s="91"/>
      <c r="I3" s="91"/>
      <c r="J3" s="92"/>
      <c r="K3" s="91"/>
      <c r="L3" s="91"/>
      <c r="M3" s="92"/>
      <c r="N3" s="91"/>
      <c r="O3" s="91"/>
      <c r="P3" s="92"/>
      <c r="Q3" s="91"/>
      <c r="R3" s="91"/>
      <c r="S3" s="92"/>
      <c r="T3" s="91"/>
      <c r="U3" s="91"/>
      <c r="V3" s="92"/>
      <c r="W3" s="91"/>
      <c r="X3" s="91"/>
      <c r="Y3" s="92"/>
      <c r="Z3" s="91"/>
      <c r="AA3" s="91"/>
      <c r="AB3" s="92"/>
      <c r="AC3" s="91" t="s">
        <v>104</v>
      </c>
      <c r="AD3" s="91"/>
      <c r="AE3" s="92"/>
      <c r="AF3" s="91" t="s">
        <v>129</v>
      </c>
      <c r="AG3" s="91"/>
      <c r="AH3" s="92"/>
      <c r="AI3" s="91"/>
      <c r="AJ3" s="91"/>
      <c r="AK3" s="92"/>
      <c r="AL3" s="91" t="s">
        <v>104</v>
      </c>
      <c r="AM3" s="91"/>
      <c r="AN3" s="92"/>
      <c r="AO3" s="131"/>
      <c r="AP3" s="132"/>
      <c r="AQ3" s="133"/>
      <c r="AR3" s="93">
        <f>SUM(AS3:AU4)</f>
        <v>3</v>
      </c>
      <c r="AS3" s="93">
        <v>3</v>
      </c>
      <c r="AT3" s="93">
        <v>0</v>
      </c>
      <c r="AU3" s="93">
        <v>0</v>
      </c>
      <c r="AV3" s="95">
        <v>9</v>
      </c>
      <c r="AW3" s="93">
        <f>SUM(E4,H4,K4,N4,Q4,T4,W4,Z4,AC4,AF4,AI4,AL4,AO4)</f>
        <v>11</v>
      </c>
      <c r="AX3" s="93">
        <f>SUM(G4,J4,M4,P4,S4,V4,Y4,AB4,AE4,AH4,AK4,AN4,AQ4)</f>
        <v>1</v>
      </c>
      <c r="AY3" s="93">
        <f>AW3-AX3</f>
        <v>10</v>
      </c>
      <c r="AZ3" s="97">
        <v>2</v>
      </c>
    </row>
    <row r="4" spans="1:52" ht="22.5" customHeight="1" x14ac:dyDescent="0.4">
      <c r="A4" s="84"/>
      <c r="B4" s="88"/>
      <c r="C4" s="89"/>
      <c r="D4" s="90"/>
      <c r="E4" s="3"/>
      <c r="F4" s="3" t="s">
        <v>52</v>
      </c>
      <c r="G4" s="4"/>
      <c r="H4" s="3"/>
      <c r="I4" s="3" t="s">
        <v>52</v>
      </c>
      <c r="J4" s="4"/>
      <c r="K4" s="3"/>
      <c r="L4" s="3" t="s">
        <v>52</v>
      </c>
      <c r="M4" s="4"/>
      <c r="N4" s="3"/>
      <c r="O4" s="3" t="s">
        <v>52</v>
      </c>
      <c r="P4" s="4"/>
      <c r="Q4" s="3"/>
      <c r="R4" s="3" t="s">
        <v>52</v>
      </c>
      <c r="S4" s="4"/>
      <c r="T4" s="3"/>
      <c r="U4" s="3" t="s">
        <v>52</v>
      </c>
      <c r="V4" s="4"/>
      <c r="W4" s="3"/>
      <c r="X4" s="3" t="s">
        <v>52</v>
      </c>
      <c r="Y4" s="4"/>
      <c r="Z4" s="3"/>
      <c r="AA4" s="3" t="s">
        <v>52</v>
      </c>
      <c r="AB4" s="4"/>
      <c r="AC4" s="3">
        <v>2</v>
      </c>
      <c r="AD4" s="3" t="s">
        <v>52</v>
      </c>
      <c r="AE4" s="4">
        <v>0</v>
      </c>
      <c r="AF4" s="3">
        <v>3</v>
      </c>
      <c r="AG4" s="3" t="s">
        <v>52</v>
      </c>
      <c r="AH4" s="4">
        <v>1</v>
      </c>
      <c r="AI4" s="3"/>
      <c r="AJ4" s="3" t="s">
        <v>52</v>
      </c>
      <c r="AK4" s="4"/>
      <c r="AL4" s="3">
        <v>6</v>
      </c>
      <c r="AM4" s="3" t="s">
        <v>52</v>
      </c>
      <c r="AN4" s="4">
        <v>0</v>
      </c>
      <c r="AO4" s="3"/>
      <c r="AP4" s="3" t="s">
        <v>52</v>
      </c>
      <c r="AQ4" s="4"/>
      <c r="AR4" s="115"/>
      <c r="AS4" s="94"/>
      <c r="AT4" s="94"/>
      <c r="AU4" s="94"/>
      <c r="AV4" s="96"/>
      <c r="AW4" s="94"/>
      <c r="AX4" s="94"/>
      <c r="AY4" s="94"/>
      <c r="AZ4" s="98"/>
    </row>
    <row r="5" spans="1:52" ht="22.5" customHeight="1" x14ac:dyDescent="0.4">
      <c r="A5" s="134" t="s">
        <v>40</v>
      </c>
      <c r="B5" s="91"/>
      <c r="C5" s="91"/>
      <c r="D5" s="92"/>
      <c r="E5" s="85" t="s">
        <v>13</v>
      </c>
      <c r="F5" s="86"/>
      <c r="G5" s="87"/>
      <c r="H5" s="91"/>
      <c r="I5" s="91"/>
      <c r="J5" s="92"/>
      <c r="K5" s="91"/>
      <c r="L5" s="91"/>
      <c r="M5" s="92"/>
      <c r="N5" s="91"/>
      <c r="O5" s="91"/>
      <c r="P5" s="92"/>
      <c r="Q5" s="91"/>
      <c r="R5" s="91"/>
      <c r="S5" s="92"/>
      <c r="T5" s="91" t="s">
        <v>129</v>
      </c>
      <c r="U5" s="91"/>
      <c r="V5" s="92"/>
      <c r="W5" s="91"/>
      <c r="X5" s="91"/>
      <c r="Y5" s="92"/>
      <c r="Z5" s="91"/>
      <c r="AA5" s="91"/>
      <c r="AB5" s="92"/>
      <c r="AC5" s="91" t="s">
        <v>104</v>
      </c>
      <c r="AD5" s="91"/>
      <c r="AE5" s="92"/>
      <c r="AF5" s="91" t="s">
        <v>104</v>
      </c>
      <c r="AG5" s="91"/>
      <c r="AH5" s="92"/>
      <c r="AI5" s="91"/>
      <c r="AJ5" s="91"/>
      <c r="AK5" s="92"/>
      <c r="AL5" s="91"/>
      <c r="AM5" s="91"/>
      <c r="AN5" s="92"/>
      <c r="AO5" s="131"/>
      <c r="AP5" s="132"/>
      <c r="AQ5" s="133"/>
      <c r="AR5" s="93">
        <f t="shared" ref="AR5" si="0">SUM(AS5:AU6)</f>
        <v>3</v>
      </c>
      <c r="AS5" s="93">
        <v>3</v>
      </c>
      <c r="AT5" s="93">
        <v>0</v>
      </c>
      <c r="AU5" s="93">
        <v>0</v>
      </c>
      <c r="AV5" s="95">
        <v>9</v>
      </c>
      <c r="AW5" s="93">
        <f>SUM(B6,H6,K6,N6,Q6,T6,W6,Z6,AC6,AF6,AI6,AL6,AO6)</f>
        <v>12</v>
      </c>
      <c r="AX5" s="93">
        <f>SUM(D6,J6,M6,P6,S6,V6,Y6,AB6,AE6,AH6,AK6,AN6,AQ6)</f>
        <v>1</v>
      </c>
      <c r="AY5" s="93">
        <f t="shared" ref="AY5" si="1">AW5-AX5</f>
        <v>11</v>
      </c>
      <c r="AZ5" s="97">
        <v>1</v>
      </c>
    </row>
    <row r="6" spans="1:52" ht="22.5" customHeight="1" x14ac:dyDescent="0.4">
      <c r="A6" s="135"/>
      <c r="B6" s="3"/>
      <c r="C6" s="3" t="s">
        <v>52</v>
      </c>
      <c r="D6" s="4"/>
      <c r="E6" s="88"/>
      <c r="F6" s="89"/>
      <c r="G6" s="90"/>
      <c r="H6" s="3"/>
      <c r="I6" s="3" t="s">
        <v>52</v>
      </c>
      <c r="J6" s="4"/>
      <c r="K6" s="3"/>
      <c r="L6" s="3" t="s">
        <v>52</v>
      </c>
      <c r="M6" s="4"/>
      <c r="N6" s="3"/>
      <c r="O6" s="3" t="s">
        <v>52</v>
      </c>
      <c r="P6" s="4"/>
      <c r="Q6" s="3"/>
      <c r="R6" s="3" t="s">
        <v>52</v>
      </c>
      <c r="S6" s="4"/>
      <c r="T6" s="3">
        <v>3</v>
      </c>
      <c r="U6" s="3" t="s">
        <v>52</v>
      </c>
      <c r="V6" s="4">
        <v>1</v>
      </c>
      <c r="W6" s="3"/>
      <c r="X6" s="3" t="s">
        <v>52</v>
      </c>
      <c r="Y6" s="4"/>
      <c r="Z6" s="3"/>
      <c r="AA6" s="3" t="s">
        <v>52</v>
      </c>
      <c r="AB6" s="4"/>
      <c r="AC6" s="3">
        <v>6</v>
      </c>
      <c r="AD6" s="3" t="s">
        <v>52</v>
      </c>
      <c r="AE6" s="4">
        <v>0</v>
      </c>
      <c r="AF6" s="3">
        <v>3</v>
      </c>
      <c r="AG6" s="3" t="s">
        <v>52</v>
      </c>
      <c r="AH6" s="4">
        <v>0</v>
      </c>
      <c r="AI6" s="3"/>
      <c r="AJ6" s="3" t="s">
        <v>52</v>
      </c>
      <c r="AK6" s="4"/>
      <c r="AL6" s="3"/>
      <c r="AM6" s="3" t="s">
        <v>52</v>
      </c>
      <c r="AN6" s="4"/>
      <c r="AO6" s="3"/>
      <c r="AP6" s="3" t="s">
        <v>52</v>
      </c>
      <c r="AQ6" s="4"/>
      <c r="AR6" s="115"/>
      <c r="AS6" s="94"/>
      <c r="AT6" s="94"/>
      <c r="AU6" s="94"/>
      <c r="AV6" s="96"/>
      <c r="AW6" s="94"/>
      <c r="AX6" s="94"/>
      <c r="AY6" s="94"/>
      <c r="AZ6" s="98"/>
    </row>
    <row r="7" spans="1:52" ht="22.5" customHeight="1" x14ac:dyDescent="0.4">
      <c r="A7" s="136" t="s">
        <v>48</v>
      </c>
      <c r="B7" s="91"/>
      <c r="C7" s="91"/>
      <c r="D7" s="92"/>
      <c r="E7" s="91"/>
      <c r="F7" s="91"/>
      <c r="G7" s="92"/>
      <c r="H7" s="85" t="s">
        <v>13</v>
      </c>
      <c r="I7" s="86"/>
      <c r="J7" s="87"/>
      <c r="K7" s="91"/>
      <c r="L7" s="91"/>
      <c r="M7" s="92"/>
      <c r="N7" s="91"/>
      <c r="O7" s="91"/>
      <c r="P7" s="92"/>
      <c r="Q7" s="91" t="s">
        <v>156</v>
      </c>
      <c r="R7" s="91"/>
      <c r="S7" s="92"/>
      <c r="T7" s="91"/>
      <c r="U7" s="91"/>
      <c r="V7" s="92"/>
      <c r="W7" s="91"/>
      <c r="X7" s="91"/>
      <c r="Y7" s="92"/>
      <c r="Z7" s="91"/>
      <c r="AA7" s="91"/>
      <c r="AB7" s="92"/>
      <c r="AC7" s="91"/>
      <c r="AD7" s="91"/>
      <c r="AE7" s="92"/>
      <c r="AF7" s="91"/>
      <c r="AG7" s="91"/>
      <c r="AH7" s="92"/>
      <c r="AI7" s="91" t="s">
        <v>129</v>
      </c>
      <c r="AJ7" s="91"/>
      <c r="AK7" s="92"/>
      <c r="AL7" s="91"/>
      <c r="AM7" s="91"/>
      <c r="AN7" s="92"/>
      <c r="AO7" s="131"/>
      <c r="AP7" s="132"/>
      <c r="AQ7" s="133"/>
      <c r="AR7" s="93">
        <f t="shared" ref="AR7" si="2">SUM(AS7:AU8)</f>
        <v>2</v>
      </c>
      <c r="AS7" s="93">
        <v>1</v>
      </c>
      <c r="AT7" s="93">
        <v>0</v>
      </c>
      <c r="AU7" s="93">
        <v>1</v>
      </c>
      <c r="AV7" s="95">
        <v>3</v>
      </c>
      <c r="AW7" s="93">
        <f>SUM(B8,E8,K8,N8,Q8,T8,W8,Z8,AC8,AF8,AI8,AL8,AO8)</f>
        <v>6</v>
      </c>
      <c r="AX7" s="93">
        <f>SUM(D8,G8,M8,P8,S8,V8,Y8,AB8,AE8,AH8,AK8,AN8,AQ8)</f>
        <v>2</v>
      </c>
      <c r="AY7" s="93">
        <f t="shared" ref="AY7" si="3">AW7-AX7</f>
        <v>4</v>
      </c>
      <c r="AZ7" s="97">
        <v>5</v>
      </c>
    </row>
    <row r="8" spans="1:52" ht="22.5" customHeight="1" x14ac:dyDescent="0.4">
      <c r="A8" s="137"/>
      <c r="B8" s="3"/>
      <c r="C8" s="3" t="s">
        <v>52</v>
      </c>
      <c r="D8" s="4"/>
      <c r="E8" s="3"/>
      <c r="F8" s="3" t="s">
        <v>52</v>
      </c>
      <c r="G8" s="4"/>
      <c r="H8" s="88"/>
      <c r="I8" s="89"/>
      <c r="J8" s="90"/>
      <c r="K8" s="3"/>
      <c r="L8" s="3" t="s">
        <v>52</v>
      </c>
      <c r="M8" s="4"/>
      <c r="N8" s="3"/>
      <c r="O8" s="3" t="s">
        <v>52</v>
      </c>
      <c r="P8" s="4"/>
      <c r="Q8" s="3">
        <v>0</v>
      </c>
      <c r="R8" s="3" t="s">
        <v>52</v>
      </c>
      <c r="S8" s="4">
        <v>1</v>
      </c>
      <c r="T8" s="3"/>
      <c r="U8" s="3" t="s">
        <v>52</v>
      </c>
      <c r="V8" s="4"/>
      <c r="W8" s="3"/>
      <c r="X8" s="3" t="s">
        <v>52</v>
      </c>
      <c r="Y8" s="4"/>
      <c r="Z8" s="3"/>
      <c r="AA8" s="3" t="s">
        <v>52</v>
      </c>
      <c r="AB8" s="4"/>
      <c r="AC8" s="3"/>
      <c r="AD8" s="3" t="s">
        <v>52</v>
      </c>
      <c r="AE8" s="4"/>
      <c r="AF8" s="3"/>
      <c r="AG8" s="3" t="s">
        <v>52</v>
      </c>
      <c r="AH8" s="4"/>
      <c r="AI8" s="3">
        <v>6</v>
      </c>
      <c r="AJ8" s="3" t="s">
        <v>52</v>
      </c>
      <c r="AK8" s="4">
        <v>1</v>
      </c>
      <c r="AL8" s="3"/>
      <c r="AM8" s="3" t="s">
        <v>52</v>
      </c>
      <c r="AN8" s="4"/>
      <c r="AO8" s="3"/>
      <c r="AP8" s="3" t="s">
        <v>52</v>
      </c>
      <c r="AQ8" s="4"/>
      <c r="AR8" s="115"/>
      <c r="AS8" s="94"/>
      <c r="AT8" s="94"/>
      <c r="AU8" s="94"/>
      <c r="AV8" s="96"/>
      <c r="AW8" s="94"/>
      <c r="AX8" s="94"/>
      <c r="AY8" s="94"/>
      <c r="AZ8" s="98"/>
    </row>
    <row r="9" spans="1:52" ht="22.5" customHeight="1" x14ac:dyDescent="0.4">
      <c r="A9" s="83" t="s">
        <v>39</v>
      </c>
      <c r="B9" s="91"/>
      <c r="C9" s="91"/>
      <c r="D9" s="92"/>
      <c r="E9" s="91"/>
      <c r="F9" s="91"/>
      <c r="G9" s="92"/>
      <c r="H9" s="91"/>
      <c r="I9" s="91"/>
      <c r="J9" s="92"/>
      <c r="K9" s="85" t="s">
        <v>13</v>
      </c>
      <c r="L9" s="86"/>
      <c r="M9" s="87"/>
      <c r="N9" s="91"/>
      <c r="O9" s="91"/>
      <c r="P9" s="92"/>
      <c r="Q9" s="91"/>
      <c r="R9" s="91"/>
      <c r="S9" s="92"/>
      <c r="T9" s="91"/>
      <c r="U9" s="91"/>
      <c r="V9" s="92"/>
      <c r="W9" s="91" t="s">
        <v>66</v>
      </c>
      <c r="X9" s="91"/>
      <c r="Y9" s="92"/>
      <c r="Z9" s="91" t="s">
        <v>145</v>
      </c>
      <c r="AA9" s="91"/>
      <c r="AB9" s="92"/>
      <c r="AC9" s="91" t="s">
        <v>128</v>
      </c>
      <c r="AD9" s="91"/>
      <c r="AE9" s="92"/>
      <c r="AF9" s="91"/>
      <c r="AG9" s="91"/>
      <c r="AH9" s="92"/>
      <c r="AI9" s="91"/>
      <c r="AJ9" s="91"/>
      <c r="AK9" s="92"/>
      <c r="AL9" s="91"/>
      <c r="AM9" s="91"/>
      <c r="AN9" s="92"/>
      <c r="AO9" s="131"/>
      <c r="AP9" s="132"/>
      <c r="AQ9" s="133"/>
      <c r="AR9" s="93">
        <f t="shared" ref="AR9" si="4">SUM(AS9:AU10)</f>
        <v>3</v>
      </c>
      <c r="AS9" s="93">
        <v>1</v>
      </c>
      <c r="AT9" s="93">
        <v>0</v>
      </c>
      <c r="AU9" s="93">
        <v>2</v>
      </c>
      <c r="AV9" s="95">
        <v>3</v>
      </c>
      <c r="AW9" s="93">
        <f>SUM(B10,E10,H10,N10,Q10,T10,W10,Z10,AC10,AF10,AI10,AL10,AO10)</f>
        <v>2</v>
      </c>
      <c r="AX9" s="93">
        <f>SUM(D10,G10,J10,P10,S10,V10,Y10,AB10,AE10,AH10,AK10,AN10,AQ10)</f>
        <v>17</v>
      </c>
      <c r="AY9" s="93">
        <f t="shared" ref="AY9" si="5">AW9-AX9</f>
        <v>-15</v>
      </c>
      <c r="AZ9" s="97">
        <v>9</v>
      </c>
    </row>
    <row r="10" spans="1:52" ht="22.5" customHeight="1" x14ac:dyDescent="0.4">
      <c r="A10" s="84"/>
      <c r="B10" s="3"/>
      <c r="C10" s="3" t="s">
        <v>52</v>
      </c>
      <c r="D10" s="4"/>
      <c r="E10" s="3"/>
      <c r="F10" s="3" t="s">
        <v>52</v>
      </c>
      <c r="G10" s="4"/>
      <c r="H10" s="3"/>
      <c r="I10" s="3" t="s">
        <v>52</v>
      </c>
      <c r="J10" s="4"/>
      <c r="K10" s="88"/>
      <c r="L10" s="89"/>
      <c r="M10" s="90"/>
      <c r="N10" s="3"/>
      <c r="O10" s="3" t="s">
        <v>52</v>
      </c>
      <c r="P10" s="4"/>
      <c r="Q10" s="3"/>
      <c r="R10" s="3" t="s">
        <v>52</v>
      </c>
      <c r="S10" s="4"/>
      <c r="T10" s="3"/>
      <c r="U10" s="3" t="s">
        <v>52</v>
      </c>
      <c r="V10" s="4"/>
      <c r="W10" s="3">
        <v>0</v>
      </c>
      <c r="X10" s="3" t="s">
        <v>52</v>
      </c>
      <c r="Y10" s="4">
        <v>5</v>
      </c>
      <c r="Z10" s="3">
        <v>2</v>
      </c>
      <c r="AA10" s="3" t="s">
        <v>52</v>
      </c>
      <c r="AB10" s="4">
        <v>1</v>
      </c>
      <c r="AC10" s="3">
        <v>0</v>
      </c>
      <c r="AD10" s="3" t="s">
        <v>52</v>
      </c>
      <c r="AE10" s="4">
        <v>11</v>
      </c>
      <c r="AF10" s="3"/>
      <c r="AG10" s="3" t="s">
        <v>52</v>
      </c>
      <c r="AH10" s="4"/>
      <c r="AI10" s="3"/>
      <c r="AJ10" s="3" t="s">
        <v>52</v>
      </c>
      <c r="AK10" s="4"/>
      <c r="AL10" s="3"/>
      <c r="AM10" s="3" t="s">
        <v>52</v>
      </c>
      <c r="AN10" s="4"/>
      <c r="AO10" s="3"/>
      <c r="AP10" s="3" t="s">
        <v>52</v>
      </c>
      <c r="AQ10" s="4"/>
      <c r="AR10" s="115"/>
      <c r="AS10" s="94"/>
      <c r="AT10" s="94"/>
      <c r="AU10" s="94"/>
      <c r="AV10" s="96"/>
      <c r="AW10" s="94"/>
      <c r="AX10" s="94"/>
      <c r="AY10" s="94"/>
      <c r="AZ10" s="98"/>
    </row>
    <row r="11" spans="1:52" ht="22.5" customHeight="1" x14ac:dyDescent="0.4">
      <c r="A11" s="83" t="s">
        <v>45</v>
      </c>
      <c r="B11" s="91"/>
      <c r="C11" s="91"/>
      <c r="D11" s="92"/>
      <c r="E11" s="91"/>
      <c r="F11" s="91"/>
      <c r="G11" s="92"/>
      <c r="H11" s="91"/>
      <c r="I11" s="91"/>
      <c r="J11" s="92"/>
      <c r="K11" s="91"/>
      <c r="L11" s="91"/>
      <c r="M11" s="92"/>
      <c r="N11" s="85" t="s">
        <v>13</v>
      </c>
      <c r="O11" s="86"/>
      <c r="P11" s="87"/>
      <c r="Q11" s="91" t="s">
        <v>66</v>
      </c>
      <c r="R11" s="91"/>
      <c r="S11" s="92"/>
      <c r="T11" s="91"/>
      <c r="U11" s="91"/>
      <c r="V11" s="92"/>
      <c r="W11" s="91"/>
      <c r="X11" s="91"/>
      <c r="Y11" s="92"/>
      <c r="Z11" s="91"/>
      <c r="AA11" s="91"/>
      <c r="AB11" s="92"/>
      <c r="AC11" s="91"/>
      <c r="AD11" s="91"/>
      <c r="AE11" s="92"/>
      <c r="AF11" s="91" t="s">
        <v>104</v>
      </c>
      <c r="AG11" s="91"/>
      <c r="AH11" s="92"/>
      <c r="AI11" s="91"/>
      <c r="AJ11" s="91"/>
      <c r="AK11" s="92"/>
      <c r="AL11" s="91"/>
      <c r="AM11" s="91"/>
      <c r="AN11" s="92"/>
      <c r="AO11" s="131"/>
      <c r="AP11" s="132"/>
      <c r="AQ11" s="133"/>
      <c r="AR11" s="93">
        <f t="shared" ref="AR11" si="6">SUM(AS11:AU12)</f>
        <v>2</v>
      </c>
      <c r="AS11" s="93">
        <v>1</v>
      </c>
      <c r="AT11" s="93">
        <v>0</v>
      </c>
      <c r="AU11" s="93">
        <v>1</v>
      </c>
      <c r="AV11" s="95">
        <v>3</v>
      </c>
      <c r="AW11" s="93">
        <f>SUM(B12,E12,H12,K12,Q12,T12,W12,Z12,AC12,AF12,AI12,AL12,AO12)</f>
        <v>3</v>
      </c>
      <c r="AX11" s="93">
        <f>SUM(D12,G12,J12,M12,S12,V12,Y12,AB12,AE12,AH12,AK12,AN12,AQ12)</f>
        <v>3</v>
      </c>
      <c r="AY11" s="93">
        <f t="shared" ref="AY11" si="7">AW11-AX11</f>
        <v>0</v>
      </c>
      <c r="AZ11" s="97">
        <v>7</v>
      </c>
    </row>
    <row r="12" spans="1:52" ht="22.5" customHeight="1" x14ac:dyDescent="0.4">
      <c r="A12" s="84"/>
      <c r="B12" s="3"/>
      <c r="C12" s="3" t="s">
        <v>52</v>
      </c>
      <c r="D12" s="4"/>
      <c r="E12" s="3"/>
      <c r="F12" s="3" t="s">
        <v>52</v>
      </c>
      <c r="G12" s="4"/>
      <c r="H12" s="3"/>
      <c r="I12" s="3" t="s">
        <v>52</v>
      </c>
      <c r="J12" s="4"/>
      <c r="K12" s="3"/>
      <c r="L12" s="3" t="s">
        <v>52</v>
      </c>
      <c r="M12" s="4"/>
      <c r="N12" s="88"/>
      <c r="O12" s="89"/>
      <c r="P12" s="90"/>
      <c r="Q12" s="3">
        <v>1</v>
      </c>
      <c r="R12" s="3" t="s">
        <v>52</v>
      </c>
      <c r="S12" s="4">
        <v>2</v>
      </c>
      <c r="T12" s="3"/>
      <c r="U12" s="3" t="s">
        <v>52</v>
      </c>
      <c r="V12" s="4"/>
      <c r="W12" s="3"/>
      <c r="X12" s="3" t="s">
        <v>52</v>
      </c>
      <c r="Y12" s="4"/>
      <c r="Z12" s="3"/>
      <c r="AA12" s="3" t="s">
        <v>52</v>
      </c>
      <c r="AB12" s="4"/>
      <c r="AC12" s="3"/>
      <c r="AD12" s="3" t="s">
        <v>52</v>
      </c>
      <c r="AE12" s="4"/>
      <c r="AF12" s="3">
        <v>2</v>
      </c>
      <c r="AG12" s="3" t="s">
        <v>52</v>
      </c>
      <c r="AH12" s="4">
        <v>1</v>
      </c>
      <c r="AI12" s="3"/>
      <c r="AJ12" s="3" t="s">
        <v>52</v>
      </c>
      <c r="AK12" s="4"/>
      <c r="AL12" s="3"/>
      <c r="AM12" s="3" t="s">
        <v>52</v>
      </c>
      <c r="AN12" s="4"/>
      <c r="AO12" s="3"/>
      <c r="AP12" s="3" t="s">
        <v>52</v>
      </c>
      <c r="AQ12" s="4"/>
      <c r="AR12" s="115"/>
      <c r="AS12" s="94"/>
      <c r="AT12" s="94"/>
      <c r="AU12" s="94"/>
      <c r="AV12" s="96"/>
      <c r="AW12" s="94"/>
      <c r="AX12" s="94"/>
      <c r="AY12" s="94"/>
      <c r="AZ12" s="98"/>
    </row>
    <row r="13" spans="1:52" ht="22.5" customHeight="1" x14ac:dyDescent="0.4">
      <c r="A13" s="127" t="s">
        <v>41</v>
      </c>
      <c r="B13" s="91"/>
      <c r="C13" s="91"/>
      <c r="D13" s="92"/>
      <c r="E13" s="91"/>
      <c r="F13" s="91"/>
      <c r="G13" s="92"/>
      <c r="H13" s="91" t="s">
        <v>104</v>
      </c>
      <c r="I13" s="91"/>
      <c r="J13" s="92"/>
      <c r="K13" s="91"/>
      <c r="L13" s="91"/>
      <c r="M13" s="92"/>
      <c r="N13" s="91" t="s">
        <v>145</v>
      </c>
      <c r="O13" s="91"/>
      <c r="P13" s="92"/>
      <c r="Q13" s="85" t="s">
        <v>13</v>
      </c>
      <c r="R13" s="86"/>
      <c r="S13" s="87"/>
      <c r="T13" s="91"/>
      <c r="U13" s="91"/>
      <c r="V13" s="92"/>
      <c r="W13" s="91" t="s">
        <v>128</v>
      </c>
      <c r="X13" s="91"/>
      <c r="Y13" s="92"/>
      <c r="Z13" s="91"/>
      <c r="AA13" s="91"/>
      <c r="AB13" s="92"/>
      <c r="AC13" s="91"/>
      <c r="AD13" s="91"/>
      <c r="AE13" s="92"/>
      <c r="AF13" s="91"/>
      <c r="AG13" s="91"/>
      <c r="AH13" s="92"/>
      <c r="AI13" s="91"/>
      <c r="AJ13" s="91"/>
      <c r="AK13" s="92"/>
      <c r="AL13" s="91"/>
      <c r="AM13" s="91"/>
      <c r="AN13" s="92"/>
      <c r="AO13" s="131"/>
      <c r="AP13" s="132"/>
      <c r="AQ13" s="133"/>
      <c r="AR13" s="93">
        <f t="shared" ref="AR13" si="8">SUM(AS13:AU14)</f>
        <v>3</v>
      </c>
      <c r="AS13" s="93">
        <v>2</v>
      </c>
      <c r="AT13" s="93">
        <v>0</v>
      </c>
      <c r="AU13" s="93">
        <v>1</v>
      </c>
      <c r="AV13" s="95">
        <v>6</v>
      </c>
      <c r="AW13" s="93">
        <f>SUM(B14,E14,H14,K14,N14,T14,W14,Z14,AC14,AF14,AI14,AL14,AO14)</f>
        <v>3</v>
      </c>
      <c r="AX13" s="93">
        <f>SUM(D14,G14,J14,M14,P14,V14,Y14,AB14,AE14,AH14,AK14,AN14,AQ14)</f>
        <v>2</v>
      </c>
      <c r="AY13" s="93">
        <f t="shared" ref="AY13" si="9">AW13-AX13</f>
        <v>1</v>
      </c>
      <c r="AZ13" s="97">
        <v>4</v>
      </c>
    </row>
    <row r="14" spans="1:52" ht="22.5" customHeight="1" x14ac:dyDescent="0.4">
      <c r="A14" s="128"/>
      <c r="B14" s="3"/>
      <c r="C14" s="3" t="s">
        <v>52</v>
      </c>
      <c r="D14" s="4"/>
      <c r="E14" s="3"/>
      <c r="F14" s="3" t="s">
        <v>52</v>
      </c>
      <c r="G14" s="4"/>
      <c r="H14" s="3">
        <v>1</v>
      </c>
      <c r="I14" s="3" t="s">
        <v>52</v>
      </c>
      <c r="J14" s="4">
        <v>0</v>
      </c>
      <c r="K14" s="3"/>
      <c r="L14" s="3" t="s">
        <v>52</v>
      </c>
      <c r="M14" s="4"/>
      <c r="N14" s="3">
        <v>2</v>
      </c>
      <c r="O14" s="3" t="s">
        <v>52</v>
      </c>
      <c r="P14" s="4">
        <v>1</v>
      </c>
      <c r="Q14" s="88"/>
      <c r="R14" s="89"/>
      <c r="S14" s="90"/>
      <c r="T14" s="3"/>
      <c r="U14" s="3" t="s">
        <v>52</v>
      </c>
      <c r="V14" s="4"/>
      <c r="W14" s="3">
        <v>0</v>
      </c>
      <c r="X14" s="3" t="s">
        <v>52</v>
      </c>
      <c r="Y14" s="4">
        <v>1</v>
      </c>
      <c r="Z14" s="3"/>
      <c r="AA14" s="3" t="s">
        <v>52</v>
      </c>
      <c r="AB14" s="4"/>
      <c r="AC14" s="3"/>
      <c r="AD14" s="3" t="s">
        <v>52</v>
      </c>
      <c r="AE14" s="4"/>
      <c r="AF14" s="3"/>
      <c r="AG14" s="3" t="s">
        <v>52</v>
      </c>
      <c r="AH14" s="4"/>
      <c r="AI14" s="3"/>
      <c r="AJ14" s="3" t="s">
        <v>52</v>
      </c>
      <c r="AK14" s="4"/>
      <c r="AL14" s="3"/>
      <c r="AM14" s="3" t="s">
        <v>52</v>
      </c>
      <c r="AN14" s="4"/>
      <c r="AO14" s="3"/>
      <c r="AP14" s="3" t="s">
        <v>52</v>
      </c>
      <c r="AQ14" s="4"/>
      <c r="AR14" s="115"/>
      <c r="AS14" s="94"/>
      <c r="AT14" s="94"/>
      <c r="AU14" s="94"/>
      <c r="AV14" s="96"/>
      <c r="AW14" s="94"/>
      <c r="AX14" s="94"/>
      <c r="AY14" s="94"/>
      <c r="AZ14" s="98"/>
    </row>
    <row r="15" spans="1:52" ht="22.5" customHeight="1" x14ac:dyDescent="0.4">
      <c r="A15" s="83" t="s">
        <v>44</v>
      </c>
      <c r="B15" s="91"/>
      <c r="C15" s="91"/>
      <c r="D15" s="92"/>
      <c r="E15" s="91" t="s">
        <v>128</v>
      </c>
      <c r="F15" s="91"/>
      <c r="G15" s="92"/>
      <c r="H15" s="91"/>
      <c r="I15" s="91"/>
      <c r="J15" s="92"/>
      <c r="K15" s="91"/>
      <c r="L15" s="91"/>
      <c r="M15" s="92"/>
      <c r="N15" s="91"/>
      <c r="O15" s="91"/>
      <c r="P15" s="92"/>
      <c r="Q15" s="91"/>
      <c r="R15" s="91"/>
      <c r="S15" s="92"/>
      <c r="T15" s="85" t="s">
        <v>13</v>
      </c>
      <c r="U15" s="86"/>
      <c r="V15" s="87"/>
      <c r="W15" s="91" t="s">
        <v>66</v>
      </c>
      <c r="X15" s="91"/>
      <c r="Y15" s="92"/>
      <c r="Z15" s="91"/>
      <c r="AA15" s="91"/>
      <c r="AB15" s="92"/>
      <c r="AC15" s="91"/>
      <c r="AD15" s="91"/>
      <c r="AE15" s="92"/>
      <c r="AF15" s="91"/>
      <c r="AG15" s="91"/>
      <c r="AH15" s="92"/>
      <c r="AI15" s="91"/>
      <c r="AJ15" s="91"/>
      <c r="AK15" s="92"/>
      <c r="AL15" s="91"/>
      <c r="AM15" s="91"/>
      <c r="AN15" s="92"/>
      <c r="AO15" s="131"/>
      <c r="AP15" s="132"/>
      <c r="AQ15" s="133"/>
      <c r="AR15" s="93">
        <f t="shared" ref="AR15" si="10">SUM(AS15:AU16)</f>
        <v>2</v>
      </c>
      <c r="AS15" s="93">
        <v>0</v>
      </c>
      <c r="AT15" s="93">
        <v>0</v>
      </c>
      <c r="AU15" s="93">
        <v>2</v>
      </c>
      <c r="AV15" s="95">
        <v>0</v>
      </c>
      <c r="AW15" s="93">
        <f>SUM(B16,E16,H16,K16,N16,Q16,W16,Z16,AC16,AF16,AI16,AL16,AO16)</f>
        <v>2</v>
      </c>
      <c r="AX15" s="93">
        <f>SUM(D16,G16,J16,M16,P16,S16,Y16,AB16,AE16,AH16,AK16,AN16,AQ16)</f>
        <v>7</v>
      </c>
      <c r="AY15" s="93">
        <f t="shared" ref="AY15" si="11">AW15-AX15</f>
        <v>-5</v>
      </c>
      <c r="AZ15" s="97">
        <v>11</v>
      </c>
    </row>
    <row r="16" spans="1:52" ht="22.5" customHeight="1" x14ac:dyDescent="0.4">
      <c r="A16" s="84"/>
      <c r="B16" s="3"/>
      <c r="C16" s="3" t="s">
        <v>52</v>
      </c>
      <c r="D16" s="4"/>
      <c r="E16" s="3">
        <v>1</v>
      </c>
      <c r="F16" s="3" t="s">
        <v>52</v>
      </c>
      <c r="G16" s="4">
        <v>3</v>
      </c>
      <c r="H16" s="3"/>
      <c r="I16" s="3" t="s">
        <v>52</v>
      </c>
      <c r="J16" s="4"/>
      <c r="K16" s="3"/>
      <c r="L16" s="3" t="s">
        <v>52</v>
      </c>
      <c r="M16" s="4"/>
      <c r="N16" s="3"/>
      <c r="O16" s="3" t="s">
        <v>52</v>
      </c>
      <c r="P16" s="4"/>
      <c r="Q16" s="3"/>
      <c r="R16" s="3" t="s">
        <v>52</v>
      </c>
      <c r="S16" s="4"/>
      <c r="T16" s="88"/>
      <c r="U16" s="89"/>
      <c r="V16" s="90"/>
      <c r="W16" s="3">
        <v>1</v>
      </c>
      <c r="X16" s="3" t="s">
        <v>52</v>
      </c>
      <c r="Y16" s="4">
        <v>4</v>
      </c>
      <c r="Z16" s="3"/>
      <c r="AA16" s="3" t="s">
        <v>52</v>
      </c>
      <c r="AB16" s="4"/>
      <c r="AC16" s="3"/>
      <c r="AD16" s="3" t="s">
        <v>52</v>
      </c>
      <c r="AE16" s="4"/>
      <c r="AF16" s="3"/>
      <c r="AG16" s="3" t="s">
        <v>52</v>
      </c>
      <c r="AH16" s="4"/>
      <c r="AI16" s="3"/>
      <c r="AJ16" s="3" t="s">
        <v>52</v>
      </c>
      <c r="AK16" s="4"/>
      <c r="AL16" s="3"/>
      <c r="AM16" s="3" t="s">
        <v>52</v>
      </c>
      <c r="AN16" s="4"/>
      <c r="AO16" s="3"/>
      <c r="AP16" s="3" t="s">
        <v>52</v>
      </c>
      <c r="AQ16" s="4"/>
      <c r="AR16" s="115"/>
      <c r="AS16" s="94"/>
      <c r="AT16" s="94"/>
      <c r="AU16" s="94"/>
      <c r="AV16" s="96"/>
      <c r="AW16" s="94"/>
      <c r="AX16" s="94"/>
      <c r="AY16" s="94"/>
      <c r="AZ16" s="98"/>
    </row>
    <row r="17" spans="1:52" ht="22.5" customHeight="1" x14ac:dyDescent="0.4">
      <c r="A17" s="127" t="s">
        <v>43</v>
      </c>
      <c r="B17" s="91"/>
      <c r="C17" s="91"/>
      <c r="D17" s="92"/>
      <c r="E17" s="91"/>
      <c r="F17" s="91"/>
      <c r="G17" s="92"/>
      <c r="H17" s="91"/>
      <c r="I17" s="91"/>
      <c r="J17" s="92"/>
      <c r="K17" s="91" t="s">
        <v>104</v>
      </c>
      <c r="L17" s="91"/>
      <c r="M17" s="92"/>
      <c r="N17" s="91"/>
      <c r="O17" s="91"/>
      <c r="P17" s="92"/>
      <c r="Q17" s="91" t="s">
        <v>129</v>
      </c>
      <c r="R17" s="91"/>
      <c r="S17" s="92"/>
      <c r="T17" s="91" t="s">
        <v>104</v>
      </c>
      <c r="U17" s="91"/>
      <c r="V17" s="92"/>
      <c r="W17" s="85" t="s">
        <v>13</v>
      </c>
      <c r="X17" s="86"/>
      <c r="Y17" s="87"/>
      <c r="Z17" s="91"/>
      <c r="AA17" s="91"/>
      <c r="AB17" s="92"/>
      <c r="AC17" s="91"/>
      <c r="AD17" s="91"/>
      <c r="AE17" s="92"/>
      <c r="AF17" s="91"/>
      <c r="AG17" s="91"/>
      <c r="AH17" s="92"/>
      <c r="AI17" s="91"/>
      <c r="AJ17" s="91"/>
      <c r="AK17" s="92"/>
      <c r="AL17" s="91"/>
      <c r="AM17" s="91"/>
      <c r="AN17" s="92"/>
      <c r="AO17" s="131"/>
      <c r="AP17" s="132"/>
      <c r="AQ17" s="133"/>
      <c r="AR17" s="93">
        <f t="shared" ref="AR17" si="12">SUM(AS17:AU18)</f>
        <v>3</v>
      </c>
      <c r="AS17" s="93">
        <v>3</v>
      </c>
      <c r="AT17" s="93">
        <v>0</v>
      </c>
      <c r="AU17" s="93">
        <v>0</v>
      </c>
      <c r="AV17" s="95">
        <v>9</v>
      </c>
      <c r="AW17" s="93">
        <f>SUM(B18,E18,H18,K18,N18,Q18,T18,Z18,AC18,AF18,AI18,AL18,AO18)</f>
        <v>10</v>
      </c>
      <c r="AX17" s="93">
        <f>SUM(D18,G18,J18,M18,P18,S18,V18,AB18,AE18,AH18,AK18,AN18,AQ18)</f>
        <v>1</v>
      </c>
      <c r="AY17" s="93">
        <f t="shared" ref="AY17" si="13">AW17-AX17</f>
        <v>9</v>
      </c>
      <c r="AZ17" s="97">
        <v>3</v>
      </c>
    </row>
    <row r="18" spans="1:52" ht="22.5" customHeight="1" x14ac:dyDescent="0.4">
      <c r="A18" s="128"/>
      <c r="B18" s="3"/>
      <c r="C18" s="3" t="s">
        <v>52</v>
      </c>
      <c r="D18" s="4"/>
      <c r="E18" s="3"/>
      <c r="F18" s="3" t="s">
        <v>52</v>
      </c>
      <c r="G18" s="4"/>
      <c r="H18" s="3"/>
      <c r="I18" s="3" t="s">
        <v>52</v>
      </c>
      <c r="J18" s="4"/>
      <c r="K18" s="3">
        <v>5</v>
      </c>
      <c r="L18" s="3" t="s">
        <v>52</v>
      </c>
      <c r="M18" s="4">
        <v>0</v>
      </c>
      <c r="N18" s="3"/>
      <c r="O18" s="3" t="s">
        <v>52</v>
      </c>
      <c r="P18" s="4"/>
      <c r="Q18" s="3">
        <v>1</v>
      </c>
      <c r="R18" s="3" t="s">
        <v>52</v>
      </c>
      <c r="S18" s="4">
        <v>0</v>
      </c>
      <c r="T18" s="3">
        <v>4</v>
      </c>
      <c r="U18" s="3" t="s">
        <v>52</v>
      </c>
      <c r="V18" s="4">
        <v>1</v>
      </c>
      <c r="W18" s="88"/>
      <c r="X18" s="89"/>
      <c r="Y18" s="90"/>
      <c r="Z18" s="3"/>
      <c r="AA18" s="3" t="s">
        <v>52</v>
      </c>
      <c r="AB18" s="4"/>
      <c r="AC18" s="3"/>
      <c r="AD18" s="3" t="s">
        <v>52</v>
      </c>
      <c r="AE18" s="4"/>
      <c r="AF18" s="3"/>
      <c r="AG18" s="3" t="s">
        <v>52</v>
      </c>
      <c r="AH18" s="4"/>
      <c r="AI18" s="3"/>
      <c r="AJ18" s="3" t="s">
        <v>52</v>
      </c>
      <c r="AK18" s="4"/>
      <c r="AL18" s="3"/>
      <c r="AM18" s="3" t="s">
        <v>52</v>
      </c>
      <c r="AN18" s="4"/>
      <c r="AO18" s="3"/>
      <c r="AP18" s="3" t="s">
        <v>52</v>
      </c>
      <c r="AQ18" s="4"/>
      <c r="AR18" s="115"/>
      <c r="AS18" s="94"/>
      <c r="AT18" s="94"/>
      <c r="AU18" s="94"/>
      <c r="AV18" s="96"/>
      <c r="AW18" s="94"/>
      <c r="AX18" s="94"/>
      <c r="AY18" s="94"/>
      <c r="AZ18" s="98"/>
    </row>
    <row r="19" spans="1:52" ht="22.5" customHeight="1" x14ac:dyDescent="0.4">
      <c r="A19" s="83" t="s">
        <v>46</v>
      </c>
      <c r="B19" s="91"/>
      <c r="C19" s="91"/>
      <c r="D19" s="92"/>
      <c r="E19" s="91"/>
      <c r="F19" s="91"/>
      <c r="G19" s="92"/>
      <c r="H19" s="91"/>
      <c r="I19" s="91"/>
      <c r="J19" s="92"/>
      <c r="K19" s="91" t="s">
        <v>146</v>
      </c>
      <c r="L19" s="91"/>
      <c r="M19" s="92"/>
      <c r="N19" s="91"/>
      <c r="O19" s="91"/>
      <c r="P19" s="92"/>
      <c r="Q19" s="91"/>
      <c r="R19" s="91"/>
      <c r="S19" s="92"/>
      <c r="T19" s="91"/>
      <c r="U19" s="91"/>
      <c r="V19" s="92"/>
      <c r="W19" s="91"/>
      <c r="X19" s="91"/>
      <c r="Y19" s="92"/>
      <c r="Z19" s="85" t="s">
        <v>13</v>
      </c>
      <c r="AA19" s="86"/>
      <c r="AB19" s="87"/>
      <c r="AC19" s="91"/>
      <c r="AD19" s="91"/>
      <c r="AE19" s="92"/>
      <c r="AF19" s="91"/>
      <c r="AG19" s="91"/>
      <c r="AH19" s="92"/>
      <c r="AI19" s="91"/>
      <c r="AJ19" s="91"/>
      <c r="AK19" s="92"/>
      <c r="AL19" s="91" t="s">
        <v>128</v>
      </c>
      <c r="AM19" s="91"/>
      <c r="AN19" s="92"/>
      <c r="AO19" s="131"/>
      <c r="AP19" s="132"/>
      <c r="AQ19" s="133"/>
      <c r="AR19" s="93">
        <f t="shared" ref="AR19" si="14">SUM(AS19:AU20)</f>
        <v>2</v>
      </c>
      <c r="AS19" s="93">
        <v>0</v>
      </c>
      <c r="AT19" s="93">
        <v>0</v>
      </c>
      <c r="AU19" s="93">
        <v>2</v>
      </c>
      <c r="AV19" s="95">
        <v>0</v>
      </c>
      <c r="AW19" s="93">
        <f>SUM(B20,E20,H20,K20,N20,Q20,T20,W20,AC20,AF20,AI20,AL20,AO20)</f>
        <v>4</v>
      </c>
      <c r="AX19" s="93">
        <f>SUM(D20,G20,J20,M20,P20,S20,V20,Y20,AE20,AH20,AK20,AN20,AQ20)</f>
        <v>6</v>
      </c>
      <c r="AY19" s="93">
        <f t="shared" ref="AY19" si="15">AW19-AX19</f>
        <v>-2</v>
      </c>
      <c r="AZ19" s="97">
        <v>10</v>
      </c>
    </row>
    <row r="20" spans="1:52" ht="22.5" customHeight="1" x14ac:dyDescent="0.4">
      <c r="A20" s="84"/>
      <c r="B20" s="3"/>
      <c r="C20" s="3" t="s">
        <v>52</v>
      </c>
      <c r="D20" s="4"/>
      <c r="E20" s="3"/>
      <c r="F20" s="3" t="s">
        <v>52</v>
      </c>
      <c r="G20" s="4"/>
      <c r="H20" s="3"/>
      <c r="I20" s="3" t="s">
        <v>52</v>
      </c>
      <c r="J20" s="4"/>
      <c r="K20" s="3">
        <v>1</v>
      </c>
      <c r="L20" s="3" t="s">
        <v>52</v>
      </c>
      <c r="M20" s="4">
        <v>2</v>
      </c>
      <c r="N20" s="3"/>
      <c r="O20" s="3" t="s">
        <v>52</v>
      </c>
      <c r="P20" s="4"/>
      <c r="Q20" s="3"/>
      <c r="R20" s="3" t="s">
        <v>52</v>
      </c>
      <c r="S20" s="4"/>
      <c r="T20" s="3"/>
      <c r="U20" s="3" t="s">
        <v>52</v>
      </c>
      <c r="V20" s="4"/>
      <c r="W20" s="3"/>
      <c r="X20" s="3" t="s">
        <v>52</v>
      </c>
      <c r="Y20" s="4"/>
      <c r="Z20" s="88"/>
      <c r="AA20" s="89"/>
      <c r="AB20" s="90"/>
      <c r="AC20" s="3"/>
      <c r="AD20" s="3" t="s">
        <v>52</v>
      </c>
      <c r="AE20" s="4"/>
      <c r="AF20" s="3"/>
      <c r="AG20" s="3" t="s">
        <v>52</v>
      </c>
      <c r="AH20" s="4"/>
      <c r="AI20" s="3"/>
      <c r="AJ20" s="3" t="s">
        <v>52</v>
      </c>
      <c r="AK20" s="4"/>
      <c r="AL20" s="3">
        <v>3</v>
      </c>
      <c r="AM20" s="3" t="s">
        <v>52</v>
      </c>
      <c r="AN20" s="4">
        <v>4</v>
      </c>
      <c r="AO20" s="3"/>
      <c r="AP20" s="3" t="s">
        <v>52</v>
      </c>
      <c r="AQ20" s="4"/>
      <c r="AR20" s="115"/>
      <c r="AS20" s="94"/>
      <c r="AT20" s="94"/>
      <c r="AU20" s="94"/>
      <c r="AV20" s="96"/>
      <c r="AW20" s="94"/>
      <c r="AX20" s="94"/>
      <c r="AY20" s="94"/>
      <c r="AZ20" s="98"/>
    </row>
    <row r="21" spans="1:52" ht="22.5" customHeight="1" x14ac:dyDescent="0.4">
      <c r="A21" s="83" t="s">
        <v>42</v>
      </c>
      <c r="B21" s="91" t="s">
        <v>66</v>
      </c>
      <c r="C21" s="91"/>
      <c r="D21" s="92"/>
      <c r="E21" s="91" t="s">
        <v>66</v>
      </c>
      <c r="F21" s="91"/>
      <c r="G21" s="92"/>
      <c r="H21" s="91"/>
      <c r="I21" s="91"/>
      <c r="J21" s="92"/>
      <c r="K21" s="91" t="s">
        <v>129</v>
      </c>
      <c r="L21" s="91"/>
      <c r="M21" s="92"/>
      <c r="N21" s="91"/>
      <c r="O21" s="91"/>
      <c r="P21" s="92"/>
      <c r="Q21" s="91"/>
      <c r="R21" s="91"/>
      <c r="S21" s="92"/>
      <c r="T21" s="91"/>
      <c r="U21" s="91"/>
      <c r="V21" s="92"/>
      <c r="W21" s="91"/>
      <c r="X21" s="91"/>
      <c r="Y21" s="92"/>
      <c r="Z21" s="91"/>
      <c r="AA21" s="91"/>
      <c r="AB21" s="92"/>
      <c r="AC21" s="85" t="s">
        <v>13</v>
      </c>
      <c r="AD21" s="86"/>
      <c r="AE21" s="87"/>
      <c r="AF21" s="91"/>
      <c r="AG21" s="91"/>
      <c r="AH21" s="92"/>
      <c r="AI21" s="91"/>
      <c r="AJ21" s="91"/>
      <c r="AK21" s="92"/>
      <c r="AL21" s="91"/>
      <c r="AM21" s="91"/>
      <c r="AN21" s="92"/>
      <c r="AO21" s="131"/>
      <c r="AP21" s="132"/>
      <c r="AQ21" s="133"/>
      <c r="AR21" s="93">
        <f t="shared" ref="AR21" si="16">SUM(AS21:AU22)</f>
        <v>3</v>
      </c>
      <c r="AS21" s="93">
        <v>1</v>
      </c>
      <c r="AT21" s="93">
        <v>0</v>
      </c>
      <c r="AU21" s="93">
        <v>2</v>
      </c>
      <c r="AV21" s="95">
        <v>3</v>
      </c>
      <c r="AW21" s="93">
        <f>SUM(B22,E22,H22,K22,N22,Q22,T22,W22,Z22,AF22,AI22,AL22,AO22)</f>
        <v>11</v>
      </c>
      <c r="AX21" s="93">
        <f>SUM(D22,G22,J22,M22,P22,S22,V22,Y22,AB22,AH22,AK22,AN22,AQ22)</f>
        <v>8</v>
      </c>
      <c r="AY21" s="93">
        <f t="shared" ref="AY21" si="17">AW21-AX21</f>
        <v>3</v>
      </c>
      <c r="AZ21" s="97">
        <v>6</v>
      </c>
    </row>
    <row r="22" spans="1:52" ht="22.5" customHeight="1" x14ac:dyDescent="0.4">
      <c r="A22" s="84"/>
      <c r="B22" s="3">
        <v>0</v>
      </c>
      <c r="C22" s="3" t="s">
        <v>52</v>
      </c>
      <c r="D22" s="4">
        <v>2</v>
      </c>
      <c r="E22" s="3">
        <v>0</v>
      </c>
      <c r="F22" s="3" t="s">
        <v>52</v>
      </c>
      <c r="G22" s="4">
        <v>6</v>
      </c>
      <c r="H22" s="3"/>
      <c r="I22" s="3" t="s">
        <v>52</v>
      </c>
      <c r="J22" s="4"/>
      <c r="K22" s="3">
        <v>11</v>
      </c>
      <c r="L22" s="3" t="s">
        <v>52</v>
      </c>
      <c r="M22" s="4">
        <v>0</v>
      </c>
      <c r="N22" s="3"/>
      <c r="O22" s="3" t="s">
        <v>52</v>
      </c>
      <c r="P22" s="4"/>
      <c r="Q22" s="3"/>
      <c r="R22" s="3" t="s">
        <v>52</v>
      </c>
      <c r="S22" s="4"/>
      <c r="T22" s="3"/>
      <c r="U22" s="3" t="s">
        <v>52</v>
      </c>
      <c r="V22" s="4"/>
      <c r="W22" s="3"/>
      <c r="X22" s="3" t="s">
        <v>52</v>
      </c>
      <c r="Y22" s="4"/>
      <c r="Z22" s="3"/>
      <c r="AA22" s="3" t="s">
        <v>52</v>
      </c>
      <c r="AB22" s="4"/>
      <c r="AC22" s="88"/>
      <c r="AD22" s="89"/>
      <c r="AE22" s="90"/>
      <c r="AF22" s="3"/>
      <c r="AG22" s="3" t="s">
        <v>52</v>
      </c>
      <c r="AH22" s="4"/>
      <c r="AI22" s="3"/>
      <c r="AJ22" s="3" t="s">
        <v>52</v>
      </c>
      <c r="AK22" s="4"/>
      <c r="AL22" s="3"/>
      <c r="AM22" s="3" t="s">
        <v>52</v>
      </c>
      <c r="AN22" s="4"/>
      <c r="AO22" s="3"/>
      <c r="AP22" s="3" t="s">
        <v>52</v>
      </c>
      <c r="AQ22" s="4"/>
      <c r="AR22" s="115"/>
      <c r="AS22" s="94"/>
      <c r="AT22" s="94"/>
      <c r="AU22" s="94"/>
      <c r="AV22" s="96"/>
      <c r="AW22" s="94"/>
      <c r="AX22" s="94"/>
      <c r="AY22" s="94"/>
      <c r="AZ22" s="98"/>
    </row>
    <row r="23" spans="1:52" ht="22.5" customHeight="1" x14ac:dyDescent="0.4">
      <c r="A23" s="83" t="s">
        <v>47</v>
      </c>
      <c r="B23" s="91" t="s">
        <v>128</v>
      </c>
      <c r="C23" s="91"/>
      <c r="D23" s="92"/>
      <c r="E23" s="91" t="s">
        <v>66</v>
      </c>
      <c r="F23" s="91"/>
      <c r="G23" s="92"/>
      <c r="H23" s="91"/>
      <c r="I23" s="91"/>
      <c r="J23" s="92"/>
      <c r="K23" s="91"/>
      <c r="L23" s="91"/>
      <c r="M23" s="92"/>
      <c r="N23" s="91" t="s">
        <v>66</v>
      </c>
      <c r="O23" s="91"/>
      <c r="P23" s="92"/>
      <c r="Q23" s="91"/>
      <c r="R23" s="91"/>
      <c r="S23" s="92"/>
      <c r="T23" s="91"/>
      <c r="U23" s="91"/>
      <c r="V23" s="92"/>
      <c r="W23" s="91"/>
      <c r="X23" s="91"/>
      <c r="Y23" s="92"/>
      <c r="Z23" s="91"/>
      <c r="AA23" s="91"/>
      <c r="AB23" s="92"/>
      <c r="AC23" s="91"/>
      <c r="AD23" s="91"/>
      <c r="AE23" s="92"/>
      <c r="AF23" s="85" t="s">
        <v>13</v>
      </c>
      <c r="AG23" s="86"/>
      <c r="AH23" s="87"/>
      <c r="AI23" s="91"/>
      <c r="AJ23" s="91"/>
      <c r="AK23" s="92"/>
      <c r="AL23" s="91"/>
      <c r="AM23" s="91"/>
      <c r="AN23" s="92"/>
      <c r="AO23" s="131"/>
      <c r="AP23" s="132"/>
      <c r="AQ23" s="133"/>
      <c r="AR23" s="93">
        <f t="shared" ref="AR23" si="18">SUM(AS23:AU24)</f>
        <v>3</v>
      </c>
      <c r="AS23" s="93">
        <v>0</v>
      </c>
      <c r="AT23" s="93">
        <v>0</v>
      </c>
      <c r="AU23" s="93">
        <v>3</v>
      </c>
      <c r="AV23" s="95">
        <v>0</v>
      </c>
      <c r="AW23" s="93">
        <f>SUM(B24,E24,H24,K24,N24,Q24,T24,W24,Z24,AC24,AI24,AL24,AO24)</f>
        <v>2</v>
      </c>
      <c r="AX23" s="93">
        <f>SUM(D24,G24,J24,M24,P24,S24,V24,Y24,AB24,AE24,AK24,AN24)</f>
        <v>7</v>
      </c>
      <c r="AY23" s="93">
        <f t="shared" ref="AY23" si="19">AW23-AX23</f>
        <v>-5</v>
      </c>
      <c r="AZ23" s="97">
        <v>11</v>
      </c>
    </row>
    <row r="24" spans="1:52" ht="22.5" customHeight="1" x14ac:dyDescent="0.4">
      <c r="A24" s="84"/>
      <c r="B24" s="3">
        <v>1</v>
      </c>
      <c r="C24" s="3" t="s">
        <v>52</v>
      </c>
      <c r="D24" s="4">
        <v>3</v>
      </c>
      <c r="E24" s="3">
        <v>0</v>
      </c>
      <c r="F24" s="3" t="s">
        <v>52</v>
      </c>
      <c r="G24" s="4">
        <v>2</v>
      </c>
      <c r="H24" s="3"/>
      <c r="I24" s="3" t="s">
        <v>52</v>
      </c>
      <c r="J24" s="4"/>
      <c r="K24" s="3"/>
      <c r="L24" s="3" t="s">
        <v>52</v>
      </c>
      <c r="M24" s="4"/>
      <c r="N24" s="3">
        <v>1</v>
      </c>
      <c r="O24" s="3" t="s">
        <v>52</v>
      </c>
      <c r="P24" s="4">
        <v>2</v>
      </c>
      <c r="Q24" s="3"/>
      <c r="R24" s="3" t="s">
        <v>52</v>
      </c>
      <c r="S24" s="4"/>
      <c r="T24" s="3"/>
      <c r="U24" s="3" t="s">
        <v>52</v>
      </c>
      <c r="V24" s="4"/>
      <c r="W24" s="3"/>
      <c r="X24" s="3" t="s">
        <v>52</v>
      </c>
      <c r="Y24" s="4"/>
      <c r="Z24" s="3"/>
      <c r="AA24" s="3" t="s">
        <v>52</v>
      </c>
      <c r="AB24" s="4"/>
      <c r="AC24" s="3"/>
      <c r="AD24" s="3" t="s">
        <v>52</v>
      </c>
      <c r="AE24" s="4"/>
      <c r="AF24" s="88"/>
      <c r="AG24" s="89"/>
      <c r="AH24" s="90"/>
      <c r="AI24" s="3"/>
      <c r="AJ24" s="3" t="s">
        <v>52</v>
      </c>
      <c r="AK24" s="4"/>
      <c r="AL24" s="3"/>
      <c r="AM24" s="3" t="s">
        <v>52</v>
      </c>
      <c r="AN24" s="4"/>
      <c r="AO24" s="3"/>
      <c r="AP24" s="3" t="s">
        <v>52</v>
      </c>
      <c r="AQ24" s="4"/>
      <c r="AR24" s="115"/>
      <c r="AS24" s="94"/>
      <c r="AT24" s="94"/>
      <c r="AU24" s="94"/>
      <c r="AV24" s="96"/>
      <c r="AW24" s="94"/>
      <c r="AX24" s="94"/>
      <c r="AY24" s="94"/>
      <c r="AZ24" s="98"/>
    </row>
    <row r="25" spans="1:52" ht="22.5" hidden="1" customHeight="1" x14ac:dyDescent="0.4">
      <c r="A25" s="129"/>
      <c r="B25" s="91"/>
      <c r="C25" s="91"/>
      <c r="D25" s="92"/>
      <c r="E25" s="91"/>
      <c r="F25" s="91"/>
      <c r="G25" s="92"/>
      <c r="H25" s="91"/>
      <c r="I25" s="91"/>
      <c r="J25" s="92"/>
      <c r="K25" s="91"/>
      <c r="L25" s="91"/>
      <c r="M25" s="92"/>
      <c r="N25" s="91"/>
      <c r="O25" s="91"/>
      <c r="P25" s="92"/>
      <c r="Q25" s="91"/>
      <c r="R25" s="91"/>
      <c r="S25" s="92"/>
      <c r="T25" s="91"/>
      <c r="U25" s="91"/>
      <c r="V25" s="92"/>
      <c r="W25" s="91"/>
      <c r="X25" s="91"/>
      <c r="Y25" s="92"/>
      <c r="Z25" s="91"/>
      <c r="AA25" s="91"/>
      <c r="AB25" s="92"/>
      <c r="AC25" s="91"/>
      <c r="AD25" s="91"/>
      <c r="AE25" s="92"/>
      <c r="AF25" s="131"/>
      <c r="AG25" s="132"/>
      <c r="AH25" s="133"/>
      <c r="AI25" s="131"/>
      <c r="AJ25" s="132"/>
      <c r="AK25" s="133"/>
      <c r="AL25" s="131"/>
      <c r="AM25" s="132"/>
      <c r="AN25" s="133"/>
      <c r="AO25" s="131"/>
      <c r="AP25" s="132"/>
      <c r="AQ25" s="133"/>
      <c r="AR25" s="93">
        <f t="shared" ref="AR25" si="20">SUM(AS25:AU26)</f>
        <v>0</v>
      </c>
      <c r="AS25" s="93">
        <v>0</v>
      </c>
      <c r="AT25" s="93">
        <v>0</v>
      </c>
      <c r="AU25" s="93">
        <v>0</v>
      </c>
      <c r="AV25" s="95"/>
      <c r="AW25" s="93">
        <f>SUM(B26,E26,H26,K26,N26,Q26,T26,W26,Z26,AC26,AF26,AI26)</f>
        <v>0</v>
      </c>
      <c r="AX25" s="93">
        <f>SUM(D26,G26,J26,M26,P26,S26,V26,Y26,AB26,AE26,AH26,AK26)</f>
        <v>0</v>
      </c>
      <c r="AY25" s="93">
        <f t="shared" ref="AY25" si="21">AW25-AX25</f>
        <v>0</v>
      </c>
      <c r="AZ25" s="97"/>
    </row>
    <row r="26" spans="1:52" ht="22.5" hidden="1" customHeight="1" x14ac:dyDescent="0.4">
      <c r="A26" s="130"/>
      <c r="B26" s="3"/>
      <c r="C26" s="3" t="s">
        <v>52</v>
      </c>
      <c r="D26" s="4"/>
      <c r="E26" s="3"/>
      <c r="F26" s="3" t="s">
        <v>52</v>
      </c>
      <c r="G26" s="4"/>
      <c r="H26" s="3"/>
      <c r="I26" s="3" t="s">
        <v>52</v>
      </c>
      <c r="J26" s="4"/>
      <c r="K26" s="3"/>
      <c r="L26" s="3" t="s">
        <v>52</v>
      </c>
      <c r="M26" s="4"/>
      <c r="N26" s="3"/>
      <c r="O26" s="3" t="s">
        <v>52</v>
      </c>
      <c r="P26" s="4"/>
      <c r="Q26" s="3"/>
      <c r="R26" s="3" t="s">
        <v>52</v>
      </c>
      <c r="S26" s="4"/>
      <c r="T26" s="3"/>
      <c r="U26" s="3" t="s">
        <v>52</v>
      </c>
      <c r="V26" s="4"/>
      <c r="W26" s="3"/>
      <c r="X26" s="3" t="s">
        <v>52</v>
      </c>
      <c r="Y26" s="4"/>
      <c r="Z26" s="3"/>
      <c r="AA26" s="3" t="s">
        <v>52</v>
      </c>
      <c r="AB26" s="4"/>
      <c r="AC26" s="3"/>
      <c r="AD26" s="3" t="s">
        <v>52</v>
      </c>
      <c r="AE26" s="4"/>
      <c r="AF26" s="3"/>
      <c r="AG26" s="3" t="s">
        <v>14</v>
      </c>
      <c r="AH26" s="4"/>
      <c r="AI26" s="3"/>
      <c r="AJ26" s="3" t="s">
        <v>14</v>
      </c>
      <c r="AK26" s="4"/>
      <c r="AL26" s="3"/>
      <c r="AM26" s="3" t="s">
        <v>14</v>
      </c>
      <c r="AN26" s="4"/>
      <c r="AO26" s="3"/>
      <c r="AP26" s="3" t="s">
        <v>14</v>
      </c>
      <c r="AQ26" s="4"/>
      <c r="AR26" s="115"/>
      <c r="AS26" s="94"/>
      <c r="AT26" s="94"/>
      <c r="AU26" s="94"/>
      <c r="AV26" s="96"/>
      <c r="AW26" s="94"/>
      <c r="AX26" s="94"/>
      <c r="AY26" s="115"/>
      <c r="AZ26" s="107"/>
    </row>
    <row r="27" spans="1:52" ht="22.5" customHeight="1" x14ac:dyDescent="0.4">
      <c r="A27" s="136" t="s">
        <v>61</v>
      </c>
      <c r="B27" s="91"/>
      <c r="C27" s="91"/>
      <c r="D27" s="92"/>
      <c r="E27" s="91"/>
      <c r="F27" s="91"/>
      <c r="G27" s="92"/>
      <c r="H27" s="91" t="s">
        <v>128</v>
      </c>
      <c r="I27" s="91"/>
      <c r="J27" s="92"/>
      <c r="K27" s="91"/>
      <c r="L27" s="91"/>
      <c r="M27" s="92"/>
      <c r="N27" s="91"/>
      <c r="O27" s="91"/>
      <c r="P27" s="92"/>
      <c r="Q27" s="91"/>
      <c r="R27" s="91"/>
      <c r="S27" s="92"/>
      <c r="T27" s="91"/>
      <c r="U27" s="91"/>
      <c r="V27" s="92"/>
      <c r="W27" s="91"/>
      <c r="X27" s="91"/>
      <c r="Y27" s="92"/>
      <c r="Z27" s="91"/>
      <c r="AA27" s="91"/>
      <c r="AB27" s="92"/>
      <c r="AC27" s="91"/>
      <c r="AD27" s="91"/>
      <c r="AE27" s="92"/>
      <c r="AF27" s="91"/>
      <c r="AG27" s="91"/>
      <c r="AH27" s="92"/>
      <c r="AI27" s="85" t="s">
        <v>13</v>
      </c>
      <c r="AJ27" s="86"/>
      <c r="AK27" s="87"/>
      <c r="AL27" s="91"/>
      <c r="AM27" s="91"/>
      <c r="AN27" s="92"/>
      <c r="AO27" s="131"/>
      <c r="AP27" s="132"/>
      <c r="AQ27" s="133"/>
      <c r="AR27" s="93">
        <f t="shared" ref="AR27" si="22">SUM(AS27:AU28)</f>
        <v>1</v>
      </c>
      <c r="AS27" s="93">
        <v>0</v>
      </c>
      <c r="AT27" s="93">
        <v>0</v>
      </c>
      <c r="AU27" s="93">
        <v>1</v>
      </c>
      <c r="AV27" s="95">
        <v>0</v>
      </c>
      <c r="AW27" s="93">
        <f>SUM(B28,E28,H28,K28,N28,Q28,T28,W28,Z28,AC28,AF28,AL28,AO28)</f>
        <v>1</v>
      </c>
      <c r="AX27" s="93">
        <f>SUM(D28,G28,J28,M28,P28,S28,V28,Y28,AB28,AE28,AH28,AN28,AQ28)</f>
        <v>6</v>
      </c>
      <c r="AY27" s="93">
        <f t="shared" ref="AY27" si="23">AW27-AX27</f>
        <v>-5</v>
      </c>
      <c r="AZ27" s="97">
        <v>12</v>
      </c>
    </row>
    <row r="28" spans="1:52" ht="22.5" customHeight="1" x14ac:dyDescent="0.4">
      <c r="A28" s="137"/>
      <c r="B28" s="3"/>
      <c r="C28" s="3" t="s">
        <v>52</v>
      </c>
      <c r="D28" s="4"/>
      <c r="E28" s="3"/>
      <c r="F28" s="3" t="s">
        <v>52</v>
      </c>
      <c r="G28" s="4"/>
      <c r="H28" s="3">
        <v>1</v>
      </c>
      <c r="I28" s="3" t="s">
        <v>52</v>
      </c>
      <c r="J28" s="4">
        <v>6</v>
      </c>
      <c r="K28" s="3"/>
      <c r="L28" s="3" t="s">
        <v>52</v>
      </c>
      <c r="M28" s="4"/>
      <c r="N28" s="3"/>
      <c r="O28" s="3" t="s">
        <v>52</v>
      </c>
      <c r="P28" s="4"/>
      <c r="Q28" s="3"/>
      <c r="R28" s="3" t="s">
        <v>52</v>
      </c>
      <c r="S28" s="4"/>
      <c r="T28" s="3"/>
      <c r="U28" s="3" t="s">
        <v>52</v>
      </c>
      <c r="V28" s="4"/>
      <c r="W28" s="3"/>
      <c r="X28" s="3" t="s">
        <v>52</v>
      </c>
      <c r="Y28" s="4"/>
      <c r="Z28" s="3"/>
      <c r="AA28" s="3" t="s">
        <v>52</v>
      </c>
      <c r="AB28" s="4"/>
      <c r="AC28" s="3"/>
      <c r="AD28" s="3" t="s">
        <v>52</v>
      </c>
      <c r="AE28" s="4"/>
      <c r="AF28" s="3"/>
      <c r="AG28" s="3" t="s">
        <v>52</v>
      </c>
      <c r="AH28" s="4"/>
      <c r="AI28" s="88"/>
      <c r="AJ28" s="89"/>
      <c r="AK28" s="90"/>
      <c r="AL28" s="3"/>
      <c r="AM28" s="3" t="s">
        <v>52</v>
      </c>
      <c r="AN28" s="4"/>
      <c r="AO28" s="3"/>
      <c r="AP28" s="3" t="s">
        <v>52</v>
      </c>
      <c r="AQ28" s="4"/>
      <c r="AR28" s="115"/>
      <c r="AS28" s="94"/>
      <c r="AT28" s="94"/>
      <c r="AU28" s="94"/>
      <c r="AV28" s="96"/>
      <c r="AW28" s="94"/>
      <c r="AX28" s="94"/>
      <c r="AY28" s="94"/>
      <c r="AZ28" s="98"/>
    </row>
    <row r="29" spans="1:52" ht="22.5" customHeight="1" x14ac:dyDescent="0.4">
      <c r="A29" s="136" t="s">
        <v>68</v>
      </c>
      <c r="B29" s="91" t="s">
        <v>66</v>
      </c>
      <c r="C29" s="91"/>
      <c r="D29" s="92"/>
      <c r="E29" s="91"/>
      <c r="F29" s="91"/>
      <c r="G29" s="92"/>
      <c r="H29" s="91"/>
      <c r="I29" s="91"/>
      <c r="J29" s="92"/>
      <c r="K29" s="91"/>
      <c r="L29" s="91"/>
      <c r="M29" s="92"/>
      <c r="N29" s="91"/>
      <c r="O29" s="91"/>
      <c r="P29" s="92"/>
      <c r="Q29" s="91"/>
      <c r="R29" s="91"/>
      <c r="S29" s="92"/>
      <c r="T29" s="91"/>
      <c r="U29" s="91"/>
      <c r="V29" s="92"/>
      <c r="W29" s="91"/>
      <c r="X29" s="91"/>
      <c r="Y29" s="92"/>
      <c r="Z29" s="91" t="s">
        <v>129</v>
      </c>
      <c r="AA29" s="91"/>
      <c r="AB29" s="92"/>
      <c r="AC29" s="91"/>
      <c r="AD29" s="91"/>
      <c r="AE29" s="92"/>
      <c r="AF29" s="91"/>
      <c r="AG29" s="91"/>
      <c r="AH29" s="92"/>
      <c r="AI29" s="91"/>
      <c r="AJ29" s="91"/>
      <c r="AK29" s="92"/>
      <c r="AL29" s="85" t="s">
        <v>13</v>
      </c>
      <c r="AM29" s="86"/>
      <c r="AN29" s="87"/>
      <c r="AO29" s="131"/>
      <c r="AP29" s="132"/>
      <c r="AQ29" s="133"/>
      <c r="AR29" s="93">
        <f t="shared" ref="AR29" si="24">SUM(AS29:AU30)</f>
        <v>2</v>
      </c>
      <c r="AS29" s="93">
        <v>1</v>
      </c>
      <c r="AT29" s="93">
        <v>0</v>
      </c>
      <c r="AU29" s="93">
        <v>1</v>
      </c>
      <c r="AV29" s="95">
        <v>3</v>
      </c>
      <c r="AW29" s="93">
        <f>SUM(B30,E30,H30,K30,N30,Q30,T30,W30,Z30,AC30,AF30,AI30,AO30)</f>
        <v>4</v>
      </c>
      <c r="AX29" s="93">
        <f>SUM(D30,G30,J30,M30,P30,S30,V30,Y30,AB30,AE30,AH30,AK30,AQ30)</f>
        <v>9</v>
      </c>
      <c r="AY29" s="93">
        <f t="shared" ref="AY29" si="25">AW29-AX29</f>
        <v>-5</v>
      </c>
      <c r="AZ29" s="97">
        <v>8</v>
      </c>
    </row>
    <row r="30" spans="1:52" ht="22.5" customHeight="1" x14ac:dyDescent="0.4">
      <c r="A30" s="137"/>
      <c r="B30" s="3">
        <v>0</v>
      </c>
      <c r="C30" s="3" t="s">
        <v>52</v>
      </c>
      <c r="D30" s="4">
        <v>6</v>
      </c>
      <c r="E30" s="3"/>
      <c r="F30" s="3" t="s">
        <v>52</v>
      </c>
      <c r="G30" s="4"/>
      <c r="H30" s="3"/>
      <c r="I30" s="3" t="s">
        <v>52</v>
      </c>
      <c r="J30" s="4"/>
      <c r="K30" s="3"/>
      <c r="L30" s="3" t="s">
        <v>52</v>
      </c>
      <c r="M30" s="4"/>
      <c r="N30" s="3"/>
      <c r="O30" s="3" t="s">
        <v>52</v>
      </c>
      <c r="P30" s="4"/>
      <c r="Q30" s="3"/>
      <c r="R30" s="3" t="s">
        <v>52</v>
      </c>
      <c r="S30" s="4"/>
      <c r="T30" s="3"/>
      <c r="U30" s="3" t="s">
        <v>52</v>
      </c>
      <c r="V30" s="4"/>
      <c r="W30" s="3"/>
      <c r="X30" s="3" t="s">
        <v>52</v>
      </c>
      <c r="Y30" s="4"/>
      <c r="Z30" s="3">
        <v>4</v>
      </c>
      <c r="AA30" s="3" t="s">
        <v>52</v>
      </c>
      <c r="AB30" s="4">
        <v>3</v>
      </c>
      <c r="AC30" s="3"/>
      <c r="AD30" s="3" t="s">
        <v>52</v>
      </c>
      <c r="AE30" s="4"/>
      <c r="AF30" s="3"/>
      <c r="AG30" s="3" t="s">
        <v>52</v>
      </c>
      <c r="AH30" s="4"/>
      <c r="AI30" s="3"/>
      <c r="AJ30" s="3" t="s">
        <v>52</v>
      </c>
      <c r="AK30" s="4"/>
      <c r="AL30" s="88"/>
      <c r="AM30" s="89"/>
      <c r="AN30" s="90"/>
      <c r="AO30" s="3"/>
      <c r="AP30" s="3" t="s">
        <v>52</v>
      </c>
      <c r="AQ30" s="4"/>
      <c r="AR30" s="115"/>
      <c r="AS30" s="94"/>
      <c r="AT30" s="94"/>
      <c r="AU30" s="94"/>
      <c r="AV30" s="96"/>
      <c r="AW30" s="94"/>
      <c r="AX30" s="94"/>
      <c r="AY30" s="94"/>
      <c r="AZ30" s="98"/>
    </row>
    <row r="31" spans="1:52" ht="22.5" hidden="1" customHeight="1" x14ac:dyDescent="0.4">
      <c r="A31" s="136"/>
      <c r="B31" s="131"/>
      <c r="C31" s="132"/>
      <c r="D31" s="133"/>
      <c r="E31" s="131"/>
      <c r="F31" s="132"/>
      <c r="G31" s="133"/>
      <c r="H31" s="131"/>
      <c r="I31" s="132"/>
      <c r="J31" s="133"/>
      <c r="K31" s="131"/>
      <c r="L31" s="132"/>
      <c r="M31" s="133"/>
      <c r="N31" s="131"/>
      <c r="O31" s="132"/>
      <c r="P31" s="133"/>
      <c r="Q31" s="131"/>
      <c r="R31" s="132"/>
      <c r="S31" s="133"/>
      <c r="T31" s="131"/>
      <c r="U31" s="132"/>
      <c r="V31" s="133"/>
      <c r="W31" s="131"/>
      <c r="X31" s="132"/>
      <c r="Y31" s="133"/>
      <c r="Z31" s="131"/>
      <c r="AA31" s="132"/>
      <c r="AB31" s="133"/>
      <c r="AC31" s="131"/>
      <c r="AD31" s="132"/>
      <c r="AE31" s="133"/>
      <c r="AF31" s="131"/>
      <c r="AG31" s="132"/>
      <c r="AH31" s="133"/>
      <c r="AI31" s="131"/>
      <c r="AJ31" s="132"/>
      <c r="AK31" s="133"/>
      <c r="AL31" s="131"/>
      <c r="AM31" s="132"/>
      <c r="AN31" s="133"/>
      <c r="AO31" s="85" t="s">
        <v>13</v>
      </c>
      <c r="AP31" s="86"/>
      <c r="AQ31" s="87"/>
      <c r="AR31" s="93">
        <f t="shared" ref="AR31" si="26">SUM(AS31:AU32)</f>
        <v>0</v>
      </c>
      <c r="AS31" s="93">
        <v>0</v>
      </c>
      <c r="AT31" s="93">
        <v>0</v>
      </c>
      <c r="AU31" s="93">
        <v>0</v>
      </c>
      <c r="AV31" s="95"/>
      <c r="AW31" s="93">
        <f>SUM(B32,E32,H32,K32,N32,Q32,T32,W32,Z32,AC32,AF32,AI32,AL32)</f>
        <v>0</v>
      </c>
      <c r="AX31" s="93">
        <f>SUM(D32,G32,J32,M32,P32,S32,V32,Y32,AB32,AE32,AH32,AK32,AN32)</f>
        <v>0</v>
      </c>
      <c r="AY31" s="93">
        <f t="shared" ref="AY31" si="27">AW31-AX31</f>
        <v>0</v>
      </c>
      <c r="AZ31" s="97"/>
    </row>
    <row r="32" spans="1:52" ht="22.5" hidden="1" customHeight="1" x14ac:dyDescent="0.4">
      <c r="A32" s="137"/>
      <c r="B32" s="3"/>
      <c r="C32" s="3" t="s">
        <v>52</v>
      </c>
      <c r="D32" s="4"/>
      <c r="E32" s="3"/>
      <c r="F32" s="3" t="s">
        <v>52</v>
      </c>
      <c r="G32" s="4"/>
      <c r="H32" s="3"/>
      <c r="I32" s="3" t="s">
        <v>52</v>
      </c>
      <c r="J32" s="4"/>
      <c r="K32" s="3"/>
      <c r="L32" s="3" t="s">
        <v>52</v>
      </c>
      <c r="M32" s="4"/>
      <c r="N32" s="3"/>
      <c r="O32" s="3" t="s">
        <v>52</v>
      </c>
      <c r="P32" s="4"/>
      <c r="Q32" s="3"/>
      <c r="R32" s="3" t="s">
        <v>52</v>
      </c>
      <c r="S32" s="4"/>
      <c r="T32" s="3"/>
      <c r="U32" s="3" t="s">
        <v>52</v>
      </c>
      <c r="V32" s="4"/>
      <c r="W32" s="3"/>
      <c r="X32" s="3" t="s">
        <v>52</v>
      </c>
      <c r="Y32" s="4"/>
      <c r="Z32" s="3"/>
      <c r="AA32" s="3" t="s">
        <v>52</v>
      </c>
      <c r="AB32" s="4"/>
      <c r="AC32" s="3"/>
      <c r="AD32" s="3" t="s">
        <v>52</v>
      </c>
      <c r="AE32" s="4"/>
      <c r="AF32" s="3"/>
      <c r="AG32" s="3" t="s">
        <v>52</v>
      </c>
      <c r="AH32" s="4"/>
      <c r="AI32" s="3"/>
      <c r="AJ32" s="3" t="s">
        <v>52</v>
      </c>
      <c r="AK32" s="4"/>
      <c r="AL32" s="3"/>
      <c r="AM32" s="3" t="s">
        <v>52</v>
      </c>
      <c r="AN32" s="4"/>
      <c r="AO32" s="88"/>
      <c r="AP32" s="89"/>
      <c r="AQ32" s="90"/>
      <c r="AR32" s="115"/>
      <c r="AS32" s="115"/>
      <c r="AT32" s="115"/>
      <c r="AU32" s="115"/>
      <c r="AV32" s="116"/>
      <c r="AW32" s="115"/>
      <c r="AX32" s="115"/>
      <c r="AY32" s="115"/>
      <c r="AZ32" s="107"/>
    </row>
    <row r="33" spans="2:52" x14ac:dyDescent="0.4">
      <c r="B33" s="5" t="s">
        <v>62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5"/>
      <c r="AS33" s="5"/>
      <c r="AT33" s="5"/>
      <c r="AU33" s="5"/>
      <c r="AV33" s="5"/>
      <c r="AW33" s="5"/>
      <c r="AX33" s="5"/>
      <c r="AY33" s="5"/>
      <c r="AZ33" s="5"/>
    </row>
    <row r="34" spans="2:52" x14ac:dyDescent="0.4">
      <c r="B34" s="17"/>
    </row>
  </sheetData>
  <sheetProtection algorithmName="SHA-512" hashValue="djAJxpyP0uvSWrfLl8o2rqB8Qn9mz/p3f8kKXvCQl7Foq030+64DvPDwAuRLSI2lwhagGzylYjWoEdc1/U1wuA==" saltValue="cg7AKhi7omz40/Qr2OBI0Q==" spinCount="100000" sheet="1" objects="1" scenarios="1"/>
  <dataConsolidate/>
  <mergeCells count="384">
    <mergeCell ref="AX31:AX32"/>
    <mergeCell ref="AY31:AY32"/>
    <mergeCell ref="AZ31:AZ32"/>
    <mergeCell ref="Z27:AB27"/>
    <mergeCell ref="AC27:AE27"/>
    <mergeCell ref="AI27:AK28"/>
    <mergeCell ref="AR31:AR32"/>
    <mergeCell ref="AS31:AS32"/>
    <mergeCell ref="AT31:AT32"/>
    <mergeCell ref="AU31:AU32"/>
    <mergeCell ref="AV31:AV32"/>
    <mergeCell ref="AW31:AW32"/>
    <mergeCell ref="Z31:AB31"/>
    <mergeCell ref="AC31:AE31"/>
    <mergeCell ref="AF31:AH31"/>
    <mergeCell ref="AI31:AK31"/>
    <mergeCell ref="AO31:AQ32"/>
    <mergeCell ref="AL31:AN31"/>
    <mergeCell ref="AO29:AQ29"/>
    <mergeCell ref="Z29:AB29"/>
    <mergeCell ref="AC29:AE29"/>
    <mergeCell ref="AF29:AH29"/>
    <mergeCell ref="AW29:AW30"/>
    <mergeCell ref="AX29:AX30"/>
    <mergeCell ref="A31:A32"/>
    <mergeCell ref="B31:D31"/>
    <mergeCell ref="E31:G31"/>
    <mergeCell ref="H31:J31"/>
    <mergeCell ref="K31:M31"/>
    <mergeCell ref="N31:P31"/>
    <mergeCell ref="Q31:S31"/>
    <mergeCell ref="T31:V31"/>
    <mergeCell ref="W31:Y31"/>
    <mergeCell ref="AY29:AY30"/>
    <mergeCell ref="AZ29:AZ30"/>
    <mergeCell ref="AL1:AN2"/>
    <mergeCell ref="AL3:AN3"/>
    <mergeCell ref="AL5:AN5"/>
    <mergeCell ref="AL7:AN7"/>
    <mergeCell ref="AL9:AN9"/>
    <mergeCell ref="AL11:AN11"/>
    <mergeCell ref="AL13:AN13"/>
    <mergeCell ref="AL15:AN15"/>
    <mergeCell ref="AL17:AN17"/>
    <mergeCell ref="AL19:AN19"/>
    <mergeCell ref="AL21:AN21"/>
    <mergeCell ref="AL23:AN23"/>
    <mergeCell ref="AL25:AN25"/>
    <mergeCell ref="AL29:AN30"/>
    <mergeCell ref="AL27:AN27"/>
    <mergeCell ref="AZ21:AZ22"/>
    <mergeCell ref="AT21:AT22"/>
    <mergeCell ref="AU21:AU22"/>
    <mergeCell ref="AV21:AV22"/>
    <mergeCell ref="AT23:AT24"/>
    <mergeCell ref="AR29:AR30"/>
    <mergeCell ref="AS29:AS30"/>
    <mergeCell ref="AT29:AT30"/>
    <mergeCell ref="AU29:AU30"/>
    <mergeCell ref="AV29:AV30"/>
    <mergeCell ref="AI29:AK29"/>
    <mergeCell ref="A29:A30"/>
    <mergeCell ref="B29:D29"/>
    <mergeCell ref="E29:G29"/>
    <mergeCell ref="H29:J29"/>
    <mergeCell ref="K29:M29"/>
    <mergeCell ref="N29:P29"/>
    <mergeCell ref="Q29:S29"/>
    <mergeCell ref="T29:V29"/>
    <mergeCell ref="W29:Y29"/>
    <mergeCell ref="AI25:AK25"/>
    <mergeCell ref="Z25:AB25"/>
    <mergeCell ref="AC25:AE25"/>
    <mergeCell ref="AF25:AH25"/>
    <mergeCell ref="Z23:AB23"/>
    <mergeCell ref="AC23:AE23"/>
    <mergeCell ref="AF23:AH24"/>
    <mergeCell ref="AU23:AU24"/>
    <mergeCell ref="AO23:AQ23"/>
    <mergeCell ref="AO25:AQ25"/>
    <mergeCell ref="AF27:AH27"/>
    <mergeCell ref="AZ27:AZ28"/>
    <mergeCell ref="AV27:AV28"/>
    <mergeCell ref="AW27:AW28"/>
    <mergeCell ref="AX27:AX28"/>
    <mergeCell ref="AY27:AY28"/>
    <mergeCell ref="AR27:AR28"/>
    <mergeCell ref="AS27:AS28"/>
    <mergeCell ref="AT27:AT28"/>
    <mergeCell ref="AU27:AU28"/>
    <mergeCell ref="AO27:AQ27"/>
    <mergeCell ref="AY23:AY24"/>
    <mergeCell ref="AZ23:AZ24"/>
    <mergeCell ref="AX23:AX24"/>
    <mergeCell ref="AX25:AX26"/>
    <mergeCell ref="AY25:AY26"/>
    <mergeCell ref="AZ25:AZ26"/>
    <mergeCell ref="AT25:AT26"/>
    <mergeCell ref="AU25:AU26"/>
    <mergeCell ref="AV25:AV26"/>
    <mergeCell ref="AW25:AW26"/>
    <mergeCell ref="AV23:AV24"/>
    <mergeCell ref="AW23:AW24"/>
    <mergeCell ref="AI1:AK2"/>
    <mergeCell ref="AI3:AK3"/>
    <mergeCell ref="AI5:AK5"/>
    <mergeCell ref="AI7:AK7"/>
    <mergeCell ref="AI9:AK9"/>
    <mergeCell ref="AI11:AK11"/>
    <mergeCell ref="AI13:AK13"/>
    <mergeCell ref="AR25:AR26"/>
    <mergeCell ref="AS25:AS26"/>
    <mergeCell ref="AS19:AS20"/>
    <mergeCell ref="AI17:AK17"/>
    <mergeCell ref="AI19:AK19"/>
    <mergeCell ref="AI21:AK21"/>
    <mergeCell ref="AR23:AR24"/>
    <mergeCell ref="AS23:AS24"/>
    <mergeCell ref="AR3:AR4"/>
    <mergeCell ref="AI23:AK23"/>
    <mergeCell ref="AO1:AQ2"/>
    <mergeCell ref="AO3:AQ3"/>
    <mergeCell ref="AO5:AQ5"/>
    <mergeCell ref="AO7:AQ7"/>
    <mergeCell ref="AO9:AQ9"/>
    <mergeCell ref="AO11:AQ11"/>
    <mergeCell ref="AO13:AQ13"/>
    <mergeCell ref="A27:A28"/>
    <mergeCell ref="B27:D27"/>
    <mergeCell ref="E27:G27"/>
    <mergeCell ref="H27:J27"/>
    <mergeCell ref="K27:M27"/>
    <mergeCell ref="Q25:S25"/>
    <mergeCell ref="T25:V25"/>
    <mergeCell ref="W25:Y25"/>
    <mergeCell ref="Q23:S23"/>
    <mergeCell ref="T23:V23"/>
    <mergeCell ref="Q27:S27"/>
    <mergeCell ref="T27:V27"/>
    <mergeCell ref="W27:Y27"/>
    <mergeCell ref="N27:P27"/>
    <mergeCell ref="W23:Y23"/>
    <mergeCell ref="A21:A22"/>
    <mergeCell ref="B21:D21"/>
    <mergeCell ref="A25:A26"/>
    <mergeCell ref="B25:D25"/>
    <mergeCell ref="E25:G25"/>
    <mergeCell ref="H25:J25"/>
    <mergeCell ref="K25:M25"/>
    <mergeCell ref="N25:P25"/>
    <mergeCell ref="A23:A24"/>
    <mergeCell ref="B23:D23"/>
    <mergeCell ref="E23:G23"/>
    <mergeCell ref="H23:J23"/>
    <mergeCell ref="K23:M23"/>
    <mergeCell ref="N23:P23"/>
    <mergeCell ref="E21:G21"/>
    <mergeCell ref="H21:J21"/>
    <mergeCell ref="K21:M21"/>
    <mergeCell ref="N21:P21"/>
    <mergeCell ref="Q21:S21"/>
    <mergeCell ref="T21:V21"/>
    <mergeCell ref="AW21:AW22"/>
    <mergeCell ref="AX21:AX22"/>
    <mergeCell ref="AY21:AY22"/>
    <mergeCell ref="W21:Y21"/>
    <mergeCell ref="Z21:AB21"/>
    <mergeCell ref="AC21:AE22"/>
    <mergeCell ref="AF21:AH21"/>
    <mergeCell ref="AR21:AR22"/>
    <mergeCell ref="AS21:AS22"/>
    <mergeCell ref="AO21:AQ21"/>
    <mergeCell ref="AY19:AY20"/>
    <mergeCell ref="AZ19:AZ20"/>
    <mergeCell ref="E17:G17"/>
    <mergeCell ref="H17:J17"/>
    <mergeCell ref="K17:M17"/>
    <mergeCell ref="AW19:AW20"/>
    <mergeCell ref="AX19:AX20"/>
    <mergeCell ref="T19:V19"/>
    <mergeCell ref="W19:Y19"/>
    <mergeCell ref="Z19:AB20"/>
    <mergeCell ref="AC19:AE19"/>
    <mergeCell ref="AF19:AH19"/>
    <mergeCell ref="AR19:AR20"/>
    <mergeCell ref="AU19:AU20"/>
    <mergeCell ref="AV19:AV20"/>
    <mergeCell ref="N17:P17"/>
    <mergeCell ref="Z17:AB17"/>
    <mergeCell ref="AC17:AE17"/>
    <mergeCell ref="AF17:AH17"/>
    <mergeCell ref="AT19:AT20"/>
    <mergeCell ref="AO17:AQ17"/>
    <mergeCell ref="AO19:AQ19"/>
    <mergeCell ref="A19:A20"/>
    <mergeCell ref="B19:D19"/>
    <mergeCell ref="E19:G19"/>
    <mergeCell ref="H19:J19"/>
    <mergeCell ref="K19:M19"/>
    <mergeCell ref="N19:P19"/>
    <mergeCell ref="Q19:S19"/>
    <mergeCell ref="AR17:AR18"/>
    <mergeCell ref="AS17:AS18"/>
    <mergeCell ref="Q17:S17"/>
    <mergeCell ref="T17:V17"/>
    <mergeCell ref="W17:Y18"/>
    <mergeCell ref="A17:A18"/>
    <mergeCell ref="B17:D17"/>
    <mergeCell ref="AU15:AU16"/>
    <mergeCell ref="AV15:AV16"/>
    <mergeCell ref="AW15:AW16"/>
    <mergeCell ref="AX15:AX16"/>
    <mergeCell ref="AY15:AY16"/>
    <mergeCell ref="AX17:AX18"/>
    <mergeCell ref="AY17:AY18"/>
    <mergeCell ref="AZ15:AZ16"/>
    <mergeCell ref="Z15:AB15"/>
    <mergeCell ref="AC15:AE15"/>
    <mergeCell ref="AF15:AH15"/>
    <mergeCell ref="AR15:AR16"/>
    <mergeCell ref="AS15:AS16"/>
    <mergeCell ref="AT15:AT16"/>
    <mergeCell ref="AI15:AK15"/>
    <mergeCell ref="AZ17:AZ18"/>
    <mergeCell ref="AT17:AT18"/>
    <mergeCell ref="AU17:AU18"/>
    <mergeCell ref="AV17:AV18"/>
    <mergeCell ref="AW17:AW18"/>
    <mergeCell ref="AO15:AQ15"/>
    <mergeCell ref="AZ13:AZ14"/>
    <mergeCell ref="AT13:AT14"/>
    <mergeCell ref="AU13:AU14"/>
    <mergeCell ref="AV13:AV14"/>
    <mergeCell ref="AW13:AW14"/>
    <mergeCell ref="AX13:AX14"/>
    <mergeCell ref="AY13:AY14"/>
    <mergeCell ref="A15:A16"/>
    <mergeCell ref="B15:D15"/>
    <mergeCell ref="E15:G15"/>
    <mergeCell ref="H15:J15"/>
    <mergeCell ref="K15:M15"/>
    <mergeCell ref="N15:P15"/>
    <mergeCell ref="Q15:S15"/>
    <mergeCell ref="T15:V16"/>
    <mergeCell ref="W15:Y15"/>
    <mergeCell ref="W13:Y13"/>
    <mergeCell ref="Z13:AB13"/>
    <mergeCell ref="AC13:AE13"/>
    <mergeCell ref="AF13:AH13"/>
    <mergeCell ref="AR13:AR14"/>
    <mergeCell ref="AS13:AS14"/>
    <mergeCell ref="A13:A14"/>
    <mergeCell ref="B13:D13"/>
    <mergeCell ref="Q9:S9"/>
    <mergeCell ref="T9:V9"/>
    <mergeCell ref="W9:Y9"/>
    <mergeCell ref="AT11:AT12"/>
    <mergeCell ref="AU11:AU12"/>
    <mergeCell ref="AV11:AV12"/>
    <mergeCell ref="AW11:AW12"/>
    <mergeCell ref="AX11:AX12"/>
    <mergeCell ref="T11:V11"/>
    <mergeCell ref="W11:Y11"/>
    <mergeCell ref="Z11:AB11"/>
    <mergeCell ref="AC11:AE11"/>
    <mergeCell ref="AF11:AH11"/>
    <mergeCell ref="AR11:AR12"/>
    <mergeCell ref="A9:A10"/>
    <mergeCell ref="B9:D9"/>
    <mergeCell ref="AY11:AY12"/>
    <mergeCell ref="AZ11:AZ12"/>
    <mergeCell ref="E9:G9"/>
    <mergeCell ref="H9:J9"/>
    <mergeCell ref="K9:M10"/>
    <mergeCell ref="N9:P9"/>
    <mergeCell ref="E13:G13"/>
    <mergeCell ref="H13:J13"/>
    <mergeCell ref="K13:M13"/>
    <mergeCell ref="N13:P13"/>
    <mergeCell ref="Q13:S14"/>
    <mergeCell ref="T13:V13"/>
    <mergeCell ref="AS11:AS12"/>
    <mergeCell ref="AZ9:AZ10"/>
    <mergeCell ref="A11:A12"/>
    <mergeCell ref="B11:D11"/>
    <mergeCell ref="E11:G11"/>
    <mergeCell ref="H11:J11"/>
    <mergeCell ref="K11:M11"/>
    <mergeCell ref="N11:P12"/>
    <mergeCell ref="Q11:S11"/>
    <mergeCell ref="AR9:AR10"/>
    <mergeCell ref="AU7:AU8"/>
    <mergeCell ref="AV7:AV8"/>
    <mergeCell ref="AW7:AW8"/>
    <mergeCell ref="AX7:AX8"/>
    <mergeCell ref="AY7:AY8"/>
    <mergeCell ref="AX9:AX10"/>
    <mergeCell ref="AY9:AY10"/>
    <mergeCell ref="AZ7:AZ8"/>
    <mergeCell ref="Z7:AB7"/>
    <mergeCell ref="AC7:AE7"/>
    <mergeCell ref="AF7:AH7"/>
    <mergeCell ref="AR7:AR8"/>
    <mergeCell ref="AS7:AS8"/>
    <mergeCell ref="AT7:AT8"/>
    <mergeCell ref="Z9:AB9"/>
    <mergeCell ref="AC9:AE9"/>
    <mergeCell ref="AF9:AH9"/>
    <mergeCell ref="AS9:AS10"/>
    <mergeCell ref="AT9:AT10"/>
    <mergeCell ref="AU9:AU10"/>
    <mergeCell ref="AV9:AV10"/>
    <mergeCell ref="AW9:AW10"/>
    <mergeCell ref="AZ5:AZ6"/>
    <mergeCell ref="AT5:AT6"/>
    <mergeCell ref="AU5:AU6"/>
    <mergeCell ref="AV5:AV6"/>
    <mergeCell ref="AW5:AW6"/>
    <mergeCell ref="AX5:AX6"/>
    <mergeCell ref="AY5:AY6"/>
    <mergeCell ref="AY3:AY4"/>
    <mergeCell ref="AZ3:AZ4"/>
    <mergeCell ref="AT3:AT4"/>
    <mergeCell ref="AU3:AU4"/>
    <mergeCell ref="AV3:AV4"/>
    <mergeCell ref="AW3:AW4"/>
    <mergeCell ref="AX3:AX4"/>
    <mergeCell ref="A7:A8"/>
    <mergeCell ref="B7:D7"/>
    <mergeCell ref="E7:G7"/>
    <mergeCell ref="H7:J8"/>
    <mergeCell ref="K7:M7"/>
    <mergeCell ref="N7:P7"/>
    <mergeCell ref="Q7:S7"/>
    <mergeCell ref="T7:V7"/>
    <mergeCell ref="W7:Y7"/>
    <mergeCell ref="W5:Y5"/>
    <mergeCell ref="Z5:AB5"/>
    <mergeCell ref="AC5:AE5"/>
    <mergeCell ref="AF5:AH5"/>
    <mergeCell ref="AR5:AR6"/>
    <mergeCell ref="AS5:AS6"/>
    <mergeCell ref="AC1:AE2"/>
    <mergeCell ref="AF1:AH2"/>
    <mergeCell ref="A1:A2"/>
    <mergeCell ref="B1:D2"/>
    <mergeCell ref="A5:A6"/>
    <mergeCell ref="B5:D5"/>
    <mergeCell ref="E5:G6"/>
    <mergeCell ref="H5:J5"/>
    <mergeCell ref="K5:M5"/>
    <mergeCell ref="N5:P5"/>
    <mergeCell ref="Q5:S5"/>
    <mergeCell ref="T5:V5"/>
    <mergeCell ref="AS3:AS4"/>
    <mergeCell ref="T3:V3"/>
    <mergeCell ref="W3:Y3"/>
    <mergeCell ref="Z3:AB3"/>
    <mergeCell ref="AC3:AE3"/>
    <mergeCell ref="E1:G2"/>
    <mergeCell ref="H1:J2"/>
    <mergeCell ref="K1:M2"/>
    <mergeCell ref="N1:P2"/>
    <mergeCell ref="AX1:AX2"/>
    <mergeCell ref="AY1:AY2"/>
    <mergeCell ref="AZ1:AZ2"/>
    <mergeCell ref="A3:A4"/>
    <mergeCell ref="B3:D4"/>
    <mergeCell ref="E3:G3"/>
    <mergeCell ref="H3:J3"/>
    <mergeCell ref="K3:M3"/>
    <mergeCell ref="N3:P3"/>
    <mergeCell ref="Q3:S3"/>
    <mergeCell ref="AR1:AR2"/>
    <mergeCell ref="AS1:AS2"/>
    <mergeCell ref="AT1:AT2"/>
    <mergeCell ref="AU1:AU2"/>
    <mergeCell ref="AV1:AV2"/>
    <mergeCell ref="AW1:AW2"/>
    <mergeCell ref="Q1:S2"/>
    <mergeCell ref="T1:V2"/>
    <mergeCell ref="W1:Y2"/>
    <mergeCell ref="Z1:AB2"/>
    <mergeCell ref="AF3:AH3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FF78D-105C-4D38-92CE-794A530A4A15}">
  <dimension ref="B2:H24"/>
  <sheetViews>
    <sheetView workbookViewId="0"/>
  </sheetViews>
  <sheetFormatPr defaultRowHeight="18.75" x14ac:dyDescent="0.4"/>
  <cols>
    <col min="1" max="1" width="2.875" style="2" customWidth="1"/>
    <col min="2" max="3" width="9" style="2"/>
    <col min="4" max="4" width="15" style="2" customWidth="1"/>
    <col min="5" max="5" width="30.5" style="2" customWidth="1"/>
    <col min="6" max="6" width="17.5" style="2" customWidth="1"/>
    <col min="7" max="7" width="11.75" style="2" customWidth="1"/>
    <col min="8" max="8" width="29" style="2" customWidth="1"/>
    <col min="9" max="16384" width="9" style="2"/>
  </cols>
  <sheetData>
    <row r="2" spans="2:8" x14ac:dyDescent="0.4">
      <c r="B2" s="147" t="s">
        <v>15</v>
      </c>
      <c r="C2" s="147"/>
      <c r="D2" s="147"/>
    </row>
    <row r="3" spans="2:8" x14ac:dyDescent="0.4">
      <c r="B3" s="148" t="s">
        <v>16</v>
      </c>
      <c r="C3" s="148"/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</row>
    <row r="4" spans="2:8" ht="22.5" customHeight="1" x14ac:dyDescent="0.4">
      <c r="B4" s="8"/>
      <c r="C4" s="9"/>
      <c r="D4" s="9" t="s">
        <v>122</v>
      </c>
      <c r="E4" s="9" t="s">
        <v>124</v>
      </c>
      <c r="F4" s="9" t="s">
        <v>123</v>
      </c>
      <c r="G4" s="16">
        <v>45403</v>
      </c>
      <c r="H4" s="9"/>
    </row>
    <row r="5" spans="2:8" ht="22.5" customHeight="1" x14ac:dyDescent="0.4">
      <c r="B5" s="8"/>
      <c r="C5" s="9"/>
      <c r="D5" s="9" t="s">
        <v>122</v>
      </c>
      <c r="E5" s="9" t="s">
        <v>126</v>
      </c>
      <c r="F5" s="16" t="s">
        <v>125</v>
      </c>
      <c r="G5" s="16">
        <v>45403</v>
      </c>
      <c r="H5" s="9"/>
    </row>
    <row r="6" spans="2:8" ht="22.5" customHeight="1" x14ac:dyDescent="0.4">
      <c r="B6" s="8"/>
      <c r="C6" s="9"/>
      <c r="D6" s="9" t="s">
        <v>122</v>
      </c>
      <c r="E6" s="9" t="s">
        <v>121</v>
      </c>
      <c r="F6" s="9" t="s">
        <v>127</v>
      </c>
      <c r="G6" s="16">
        <v>45403</v>
      </c>
      <c r="H6" s="9"/>
    </row>
    <row r="7" spans="2:8" ht="22.5" customHeight="1" x14ac:dyDescent="0.4">
      <c r="B7" s="8"/>
      <c r="C7" s="9"/>
      <c r="D7" s="9" t="s">
        <v>122</v>
      </c>
      <c r="E7" s="9" t="s">
        <v>140</v>
      </c>
      <c r="F7" s="9" t="s">
        <v>141</v>
      </c>
      <c r="G7" s="16">
        <v>45424</v>
      </c>
      <c r="H7" s="9"/>
    </row>
    <row r="8" spans="2:8" ht="22.5" customHeight="1" x14ac:dyDescent="0.4">
      <c r="B8" s="8"/>
      <c r="C8" s="9"/>
      <c r="D8" s="9" t="s">
        <v>122</v>
      </c>
      <c r="E8" s="9" t="s">
        <v>140</v>
      </c>
      <c r="F8" s="9" t="s">
        <v>142</v>
      </c>
      <c r="G8" s="16">
        <v>45424</v>
      </c>
      <c r="H8" s="9"/>
    </row>
    <row r="9" spans="2:8" ht="22.5" customHeight="1" x14ac:dyDescent="0.4">
      <c r="B9" s="8"/>
      <c r="C9" s="9"/>
      <c r="D9" s="9" t="s">
        <v>122</v>
      </c>
      <c r="E9" s="9" t="s">
        <v>47</v>
      </c>
      <c r="F9" s="9" t="s">
        <v>143</v>
      </c>
      <c r="G9" s="16">
        <v>45424</v>
      </c>
      <c r="H9" s="9"/>
    </row>
    <row r="10" spans="2:8" ht="22.5" customHeight="1" x14ac:dyDescent="0.4">
      <c r="B10" s="8"/>
      <c r="C10" s="9"/>
      <c r="D10" s="9" t="s">
        <v>122</v>
      </c>
      <c r="E10" s="9" t="s">
        <v>47</v>
      </c>
      <c r="F10" s="9" t="s">
        <v>144</v>
      </c>
      <c r="G10" s="16">
        <v>45424</v>
      </c>
      <c r="H10" s="9"/>
    </row>
    <row r="11" spans="2:8" ht="22.5" customHeight="1" x14ac:dyDescent="0.4">
      <c r="B11" s="8"/>
      <c r="C11" s="9"/>
      <c r="D11" s="9" t="s">
        <v>122</v>
      </c>
      <c r="E11" s="9" t="s">
        <v>152</v>
      </c>
      <c r="F11" s="9" t="s">
        <v>153</v>
      </c>
      <c r="G11" s="16">
        <v>45445</v>
      </c>
      <c r="H11" s="9"/>
    </row>
    <row r="12" spans="2:8" ht="22.5" customHeight="1" x14ac:dyDescent="0.4">
      <c r="B12" s="8"/>
      <c r="C12" s="9"/>
      <c r="D12" s="9" t="s">
        <v>122</v>
      </c>
      <c r="E12" s="9" t="s">
        <v>135</v>
      </c>
      <c r="F12" s="9" t="s">
        <v>154</v>
      </c>
      <c r="G12" s="16">
        <v>45445</v>
      </c>
      <c r="H12" s="9"/>
    </row>
    <row r="13" spans="2:8" ht="22.5" customHeight="1" x14ac:dyDescent="0.4">
      <c r="B13" s="8"/>
      <c r="C13" s="9"/>
      <c r="D13" s="9" t="s">
        <v>122</v>
      </c>
      <c r="E13" s="9" t="s">
        <v>117</v>
      </c>
      <c r="F13" s="9" t="s">
        <v>155</v>
      </c>
      <c r="G13" s="16">
        <v>45445</v>
      </c>
      <c r="H13" s="9"/>
    </row>
    <row r="14" spans="2:8" ht="22.5" customHeight="1" x14ac:dyDescent="0.4">
      <c r="B14" s="8"/>
      <c r="C14" s="9"/>
      <c r="D14" s="9" t="s">
        <v>159</v>
      </c>
      <c r="E14" s="9" t="s">
        <v>72</v>
      </c>
      <c r="F14" s="9" t="s">
        <v>160</v>
      </c>
      <c r="G14" s="16">
        <v>45459</v>
      </c>
      <c r="H14" s="9"/>
    </row>
    <row r="15" spans="2:8" ht="22.5" customHeight="1" x14ac:dyDescent="0.4">
      <c r="B15" s="8"/>
      <c r="C15" s="9"/>
      <c r="D15" s="9" t="s">
        <v>159</v>
      </c>
      <c r="E15" s="9" t="s">
        <v>74</v>
      </c>
      <c r="F15" s="9" t="s">
        <v>161</v>
      </c>
      <c r="G15" s="16">
        <v>45459</v>
      </c>
      <c r="H15" s="9"/>
    </row>
    <row r="16" spans="2:8" ht="22.5" customHeight="1" x14ac:dyDescent="0.4"/>
    <row r="17" spans="2:8" ht="13.5" customHeight="1" x14ac:dyDescent="0.4">
      <c r="B17" s="147" t="s">
        <v>22</v>
      </c>
      <c r="C17" s="147"/>
      <c r="D17" s="147"/>
    </row>
    <row r="18" spans="2:8" ht="13.5" customHeight="1" x14ac:dyDescent="0.4">
      <c r="B18" s="148" t="s">
        <v>16</v>
      </c>
      <c r="C18" s="148"/>
      <c r="D18" s="7" t="s">
        <v>17</v>
      </c>
      <c r="E18" s="7" t="s">
        <v>18</v>
      </c>
      <c r="F18" s="7" t="s">
        <v>23</v>
      </c>
      <c r="G18" s="148" t="s">
        <v>24</v>
      </c>
      <c r="H18" s="148"/>
    </row>
    <row r="19" spans="2:8" ht="22.5" customHeight="1" x14ac:dyDescent="0.4">
      <c r="B19" s="8"/>
      <c r="C19" s="9"/>
      <c r="D19" s="9" t="s">
        <v>159</v>
      </c>
      <c r="E19" s="9" t="s">
        <v>162</v>
      </c>
      <c r="F19" s="16">
        <v>45459</v>
      </c>
      <c r="G19" s="145" t="s">
        <v>163</v>
      </c>
      <c r="H19" s="146"/>
    </row>
    <row r="20" spans="2:8" ht="22.5" customHeight="1" x14ac:dyDescent="0.4">
      <c r="B20" s="8"/>
      <c r="C20" s="9"/>
      <c r="D20" s="9"/>
      <c r="E20" s="9"/>
      <c r="F20" s="16"/>
      <c r="G20" s="145"/>
      <c r="H20" s="146"/>
    </row>
    <row r="21" spans="2:8" ht="22.5" customHeight="1" x14ac:dyDescent="0.4">
      <c r="B21" s="8"/>
      <c r="C21" s="9"/>
      <c r="D21" s="9"/>
      <c r="E21" s="9"/>
      <c r="F21" s="16"/>
      <c r="G21" s="145"/>
      <c r="H21" s="146"/>
    </row>
    <row r="22" spans="2:8" ht="22.5" customHeight="1" x14ac:dyDescent="0.4">
      <c r="B22" s="8"/>
      <c r="C22" s="9"/>
      <c r="D22" s="9"/>
      <c r="E22" s="9"/>
      <c r="F22" s="16"/>
      <c r="G22" s="145"/>
      <c r="H22" s="146"/>
    </row>
    <row r="23" spans="2:8" ht="22.5" customHeight="1" x14ac:dyDescent="0.4">
      <c r="B23" s="8"/>
      <c r="C23" s="9"/>
      <c r="D23" s="9"/>
      <c r="E23" s="9"/>
      <c r="F23" s="16"/>
      <c r="G23" s="145"/>
      <c r="H23" s="146"/>
    </row>
    <row r="24" spans="2:8" ht="22.5" customHeight="1" x14ac:dyDescent="0.4">
      <c r="B24" s="8"/>
      <c r="C24" s="9"/>
      <c r="D24" s="9"/>
      <c r="E24" s="9"/>
      <c r="F24" s="16"/>
      <c r="G24" s="145"/>
      <c r="H24" s="146"/>
    </row>
  </sheetData>
  <sheetProtection algorithmName="SHA-512" hashValue="Kbrqw7zXuHBPNRZ+bpDNgqSYub/nksdI8Odffc6ULaiUIe1Vj0gJUluZ+5dhKlQge4pyihjmBFpTlmo7nwweuQ==" saltValue="G12CydGmu7OkFxFJYuNuZg==" spinCount="100000" sheet="1" objects="1" scenarios="1"/>
  <mergeCells count="11">
    <mergeCell ref="G23:H23"/>
    <mergeCell ref="G24:H24"/>
    <mergeCell ref="G22:H22"/>
    <mergeCell ref="G21:H21"/>
    <mergeCell ref="G20:H20"/>
    <mergeCell ref="G19:H19"/>
    <mergeCell ref="B2:D2"/>
    <mergeCell ref="B3:C3"/>
    <mergeCell ref="B17:D17"/>
    <mergeCell ref="B18:C18"/>
    <mergeCell ref="G18:H18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対戦成績表</vt:lpstr>
      <vt:lpstr>CUP戦</vt:lpstr>
      <vt:lpstr>1部</vt:lpstr>
      <vt:lpstr>2部（Ｏ-30）</vt:lpstr>
      <vt:lpstr>警告退場リスト</vt:lpstr>
      <vt:lpstr>対戦成績表!Print_Titles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ICM053</dc:creator>
  <cp:lastModifiedBy>takeda</cp:lastModifiedBy>
  <dcterms:created xsi:type="dcterms:W3CDTF">2018-05-24T06:38:03Z</dcterms:created>
  <dcterms:modified xsi:type="dcterms:W3CDTF">2024-06-26T02:10:37Z</dcterms:modified>
</cp:coreProperties>
</file>